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.2026年工作\2.按月申报\10月\走流程\"/>
    </mc:Choice>
  </mc:AlternateContent>
  <bookViews>
    <workbookView windowWidth="28800" windowHeight="12375"/>
  </bookViews>
  <sheets>
    <sheet name="附件5-4" sheetId="2" r:id="rId1"/>
  </sheets>
  <definedNames>
    <definedName name="_xlnm._FilterDatabase" localSheetId="0" hidden="1">'附件5-4'!$B$3:$R$56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<sst xmlns="http://schemas.openxmlformats.org/spreadsheetml/2006/main" count="453" uniqueCount="205">
  <si>
    <t>附件5-4</t>
  </si>
  <si>
    <t>2026年10月备案中药配方颗粒清单(湖南无交易）</t>
  </si>
  <si>
    <t>序号</t>
  </si>
  <si>
    <t>中药配方颗粒代码</t>
  </si>
  <si>
    <t>中药配方颗粒名称</t>
  </si>
  <si>
    <t>包装</t>
  </si>
  <si>
    <t>规格名称</t>
  </si>
  <si>
    <t>上市备案号</t>
  </si>
  <si>
    <t>生产企业名称</t>
  </si>
  <si>
    <t>中药配方颗粒执行标准</t>
  </si>
  <si>
    <t>湖南省有无交易</t>
  </si>
  <si>
    <t>意向备案包装价格</t>
  </si>
  <si>
    <t>实际重量（g）</t>
  </si>
  <si>
    <t>比价单价</t>
  </si>
  <si>
    <t>比价锚点</t>
  </si>
  <si>
    <t>锚点价3倍（黄标）</t>
  </si>
  <si>
    <t>锚点价5倍（红标）</t>
  </si>
  <si>
    <t>锚点价10倍</t>
  </si>
  <si>
    <t>挂网家数</t>
  </si>
  <si>
    <t>按规则限价（元）</t>
  </si>
  <si>
    <t>最终备案意向价（元）</t>
  </si>
  <si>
    <t>T0001307530010100071</t>
  </si>
  <si>
    <t>蔓荆子(单叶蔓荆)配方颗粒</t>
  </si>
  <si>
    <t>每袋装0.9g</t>
  </si>
  <si>
    <t>每1g配方颗粒相当于饮片5.5g</t>
  </si>
  <si>
    <t>--</t>
  </si>
  <si>
    <t>长沙新林制药有限公司</t>
  </si>
  <si>
    <t>蔓荆子(单叶蔓荆)配方颗粒国家药品标准(YBZ-PFKL-2023045)</t>
  </si>
  <si>
    <t>否</t>
  </si>
  <si>
    <t>T0003306210010100071</t>
  </si>
  <si>
    <t>牵牛子(裂叶牵牛)配方颗粒</t>
  </si>
  <si>
    <t>每袋装0.8g</t>
  </si>
  <si>
    <t>每1g配方颗粒相当于饮片8g</t>
  </si>
  <si>
    <t>牵牛子(裂叶牵牛)配方颗粒国家药品标准(YBZ-PFKL-2023025)</t>
  </si>
  <si>
    <t>T4217308180010200040</t>
  </si>
  <si>
    <t>盐巴戟天配方颗粒</t>
  </si>
  <si>
    <t>100g/袋</t>
  </si>
  <si>
    <t>每1g配方颗粒相当于饮片1.2g</t>
  </si>
  <si>
    <t>劲牌持正堂药业有限公司</t>
  </si>
  <si>
    <t>盐巴戟天配方颗粒(鄂 PFKL-20210071)</t>
  </si>
  <si>
    <t>T0002304300010100002</t>
  </si>
  <si>
    <t>金荞麦配方颗粒</t>
  </si>
  <si>
    <t>100g/瓶</t>
  </si>
  <si>
    <t>每1g配方颗粒相当于饮片8.5g[曾用：每1g配方颗粒相当于饮片9.1g]</t>
  </si>
  <si>
    <t>北京康仁堂药业有限公司</t>
  </si>
  <si>
    <t>金荞麦配方颗粒国家药品标准(YBZ-PFKL-2025034)[曾用：金荞麦配方颗粒北京市中药配方颗粒标准]</t>
  </si>
  <si>
    <t>T0017304370010300030</t>
  </si>
  <si>
    <t>韭菜子配方颗粒</t>
  </si>
  <si>
    <t>聚酯/铝/聚乙烯药用复合膜 每袋装100g,相当于饮片750g</t>
  </si>
  <si>
    <t>每1g配方颗粒相当于饮片7.5g</t>
  </si>
  <si>
    <t>辽宁上药好护士药业（集团）有限公司</t>
  </si>
  <si>
    <t>韭菜子配方颗粒国家药品标准(YBZ-PFKL-2025050)[曾用：韭菜子]</t>
  </si>
  <si>
    <t>T4311316730010200059</t>
  </si>
  <si>
    <t>炒槐米配方颗粒</t>
  </si>
  <si>
    <t>每袋装100g</t>
  </si>
  <si>
    <t>每1g配方颗粒相当于饮片2.5g</t>
  </si>
  <si>
    <t>湖南一方天江药业有限公司</t>
  </si>
  <si>
    <t>炒槐米配方颗粒(湘PF2023002)</t>
  </si>
  <si>
    <t>/</t>
  </si>
  <si>
    <t>T4311316730010300059</t>
  </si>
  <si>
    <t>每袋装2.00g</t>
  </si>
  <si>
    <t>T0004306910010100059</t>
  </si>
  <si>
    <t>伸筋草配方颗粒</t>
  </si>
  <si>
    <t>伸筋草配方颗粒国家药品标准(YBZ-PFKL-2025051)</t>
  </si>
  <si>
    <t>T0002303800010200059</t>
  </si>
  <si>
    <t>胡黄连配方颗粒</t>
  </si>
  <si>
    <t>每袋装200g</t>
  </si>
  <si>
    <t>胡黄连配方颗粒国家药品标准(YBZ-PFKL-2022024)</t>
  </si>
  <si>
    <t>T0002303800010300059</t>
  </si>
  <si>
    <t>每袋装0.80g</t>
  </si>
  <si>
    <t>T4307308350010100059</t>
  </si>
  <si>
    <t>盐小茴香配方颗粒</t>
  </si>
  <si>
    <t>每袋装0.6g</t>
  </si>
  <si>
    <t>每1g配方颗粒相当于饮片5.0g</t>
  </si>
  <si>
    <t>盐小茴香配方颗粒(湘PF2021049)</t>
  </si>
  <si>
    <t>T0017304350010200059</t>
  </si>
  <si>
    <t>酒白芍配方颗粒</t>
  </si>
  <si>
    <t>每袋装1.33g</t>
  </si>
  <si>
    <t>每1g配方颗粒相当于饮片4.5g</t>
  </si>
  <si>
    <t>酒白芍配方颗粒国家药品标准(YBZ-PFKL-2023010)</t>
  </si>
  <si>
    <t>T4308304540010100059</t>
  </si>
  <si>
    <t>九香虫配方颗粒</t>
  </si>
  <si>
    <t>每袋装0.77g</t>
  </si>
  <si>
    <t>每1g配方颗粒相当于饮片6.5g</t>
  </si>
  <si>
    <t>九香虫配方颗粒(湘PF2022009)</t>
  </si>
  <si>
    <t>T4315306390010100059</t>
  </si>
  <si>
    <t>全蝎配方颗粒</t>
  </si>
  <si>
    <t>每袋装1.00g</t>
  </si>
  <si>
    <t>每1g配方颗粒相当于饮片3g</t>
  </si>
  <si>
    <t>全蝎配方颗粒(湘PF2021132)</t>
  </si>
  <si>
    <t>T4313300900010500059</t>
  </si>
  <si>
    <t>炒芥子(白芥)配方颗粒</t>
  </si>
  <si>
    <t>每袋装0.75g</t>
  </si>
  <si>
    <t>每1g配方颗粒相当于饮片4g</t>
  </si>
  <si>
    <t>炒芥子(白芥)配方颗粒(湘PF2021003)</t>
  </si>
  <si>
    <t>T4313300900010700059</t>
  </si>
  <si>
    <t>T0002306320010100071</t>
  </si>
  <si>
    <t>青葙子配方颗粒</t>
  </si>
  <si>
    <t>每袋装1.7g</t>
  </si>
  <si>
    <t>每1g配方颗粒相当于饮片6g</t>
  </si>
  <si>
    <t>青葙子配方颗粒国家药品标准(YBZ-PFKL-2022042)</t>
  </si>
  <si>
    <t>T0002307350010100071</t>
  </si>
  <si>
    <t>天葵子配方颗粒</t>
  </si>
  <si>
    <t>每袋装4.3g</t>
  </si>
  <si>
    <t>每1g配方颗粒相当于饮片1.4g</t>
  </si>
  <si>
    <t>天葵子配方颗粒国家药品标准(YBZ-PFKL-2025041)</t>
  </si>
  <si>
    <t>1（无交易）</t>
  </si>
  <si>
    <t>T0004304860010200002</t>
  </si>
  <si>
    <t>老鹳草(野老鹳草)配方颗粒</t>
  </si>
  <si>
    <t>1.25g/袋</t>
  </si>
  <si>
    <t>老鹳草(野老鹳草)配方颗粒国家药品标准(YBZ-PFKL-2025013)[曾用：老鹳草(野老鹳草)配方颗粒北京市中药配方颗粒标准]</t>
  </si>
  <si>
    <t>T0004304860010400002</t>
  </si>
  <si>
    <t>T0008308920010500002</t>
  </si>
  <si>
    <t>枳实(甜橙)配方颗粒</t>
  </si>
  <si>
    <t>250g/瓶</t>
  </si>
  <si>
    <t>枳实(甜橙)配方颗粒国家药品标准(YBZ-PFKL-2025026)</t>
  </si>
  <si>
    <t>T0017303530010300002</t>
  </si>
  <si>
    <t>红参配方颗粒</t>
  </si>
  <si>
    <t>1.76g/袋</t>
  </si>
  <si>
    <t>每1g配方颗粒相当于饮片1.7g[曾用：每1g配方颗粒相当于饮片2.1g]</t>
  </si>
  <si>
    <t>红参配方颗粒国家药品标准(YBZ-PFKL-2025011)[曾用：红参配方颗粒北京市中药配方颗粒标准(BJ-PFKL-2022100)]</t>
  </si>
  <si>
    <t>T0017303530010200002</t>
  </si>
  <si>
    <t>T0008302640010700002</t>
  </si>
  <si>
    <t>麸炒枳实(甜橙)配方颗粒</t>
  </si>
  <si>
    <t>麸炒枳实(甜橙)配方颗粒国家药品标准(YBZ-PFKL-20250007)</t>
  </si>
  <si>
    <t>T0017304370010200002</t>
  </si>
  <si>
    <t>韭菜子配方颗粒国家药品标准(YBZ-PFKL-2025050)[曾用：韭菜子配方颗粒北京市中药配方颗粒标准]</t>
  </si>
  <si>
    <t>T0017304370010100002</t>
  </si>
  <si>
    <t>0.67g/袋</t>
  </si>
  <si>
    <t>T0002304720010300002</t>
  </si>
  <si>
    <t>苦地丁配方颗粒</t>
  </si>
  <si>
    <t>1.72g/袋</t>
  </si>
  <si>
    <t>每1g配方颗粒相当于饮片2.9g</t>
  </si>
  <si>
    <t>苦地丁配方颗粒国家药品标准(YBZ-PFKL-2025028)[曾用：苦地丁配方颗粒北京市中药配方颗粒标准(BJ-PFKL-2021012)]</t>
  </si>
  <si>
    <t>T0002304720010200002</t>
  </si>
  <si>
    <t>T0004306910010100002</t>
  </si>
  <si>
    <t>0.91g/袋</t>
  </si>
  <si>
    <t>伸筋草配方颗粒国家药品标准(YBZ-PFKL-2025051)[曾用：伸筋草配方颗粒北京市中药配方颗粒标准]</t>
  </si>
  <si>
    <t>T0004306910010300002</t>
  </si>
  <si>
    <t>T0002307160010200002</t>
  </si>
  <si>
    <t>四季青配方颗粒</t>
  </si>
  <si>
    <t>四季青配方颗粒国家药品标准(YBZ-PFKL-2025030)</t>
  </si>
  <si>
    <t>T0017307820010200002</t>
  </si>
  <si>
    <t>仙茅配方颗粒</t>
  </si>
  <si>
    <t>1.00g/袋</t>
  </si>
  <si>
    <t>每1g配方颗粒相当于饮片5g</t>
  </si>
  <si>
    <t>仙茅配方颗粒国家药品标准(YBZ-PFKL-2025048)[曾用：仙茅配方颗粒北京市中药配方颗粒标准]</t>
  </si>
  <si>
    <t>T0017307820010100002</t>
  </si>
  <si>
    <t>T0017308180010100002</t>
  </si>
  <si>
    <t>盐巴戟天配方颗粒国家药品标准(YBZ-PFKL-2025022)</t>
  </si>
  <si>
    <t>T0001309210010300002</t>
  </si>
  <si>
    <t>紫苏叶配方颗粒</t>
  </si>
  <si>
    <t>0.63g/袋</t>
  </si>
  <si>
    <t>每1g配方颗粒相当于饮片4g[曾用：每1g配方颗粒相当于饮片3.8g]</t>
  </si>
  <si>
    <t>紫苏叶配方颗粒国家药品标准(YBZ-PFKL-2025027)[曾用：紫苏叶配方颗粒北京市中药配方颗粒标准]</t>
  </si>
  <si>
    <t>T0001309210010200002</t>
  </si>
  <si>
    <t>T0018304920010100002</t>
  </si>
  <si>
    <t>莲须配方颗粒</t>
  </si>
  <si>
    <t>每1g配方颗粒相当于饮片3.3g</t>
  </si>
  <si>
    <t>莲须配方颗粒国家药品标准(YBZ-PFKL-2025049)</t>
  </si>
  <si>
    <t>T0004302290010100002</t>
  </si>
  <si>
    <t>独一味配方颗粒</t>
  </si>
  <si>
    <t>独一味配方颗粒国家药品标准(YBZ-PFKL-2025043)</t>
  </si>
  <si>
    <t>T0002305120010200002</t>
  </si>
  <si>
    <t>漏芦配方颗粒</t>
  </si>
  <si>
    <t>0.60g/袋</t>
  </si>
  <si>
    <t>每1g配方颗粒相当于饮片8.3g</t>
  </si>
  <si>
    <t>漏芦配方颗粒国家药品标准(YBZ-PFKL-2025033)[曾用：漏芦配方颗粒北京市中药配方颗粒标准]</t>
  </si>
  <si>
    <t>T0002305120010100002</t>
  </si>
  <si>
    <t>T0013306020010100002</t>
  </si>
  <si>
    <t>胖大海配方颗粒</t>
  </si>
  <si>
    <t>胖大海配方颗粒国家药品标准(YBZ-PFKL-2025040)</t>
  </si>
  <si>
    <t>T0013306020010200002</t>
  </si>
  <si>
    <t>T0006303250010300002</t>
  </si>
  <si>
    <t>海金沙配方颗粒</t>
  </si>
  <si>
    <t>0.80g/袋</t>
  </si>
  <si>
    <t>每1g配方颗粒相当于饮片12.5g[曾用：每1g配方颗粒相当于饮片5g]</t>
  </si>
  <si>
    <t>海金沙配方颗粒国家药品标准(YBZ-PFKL-2025038)[曾用：海金沙配方颗粒北京市中药配方颗粒标准]</t>
  </si>
  <si>
    <t>T0006303250010100002</t>
  </si>
  <si>
    <t>T0006303710010100002</t>
  </si>
  <si>
    <t>黄蜀葵花配方颗粒</t>
  </si>
  <si>
    <t>黄蜀葵花配方颗粒国家药品标准(YBZ-PFKL-2025031)</t>
  </si>
  <si>
    <t>T0017308960010600002</t>
  </si>
  <si>
    <t>炙淫羊藿(柔毛淫羊藿)配方颗粒</t>
  </si>
  <si>
    <t>每1g配方颗粒相当于饮片3.1g</t>
  </si>
  <si>
    <t>炙淫羊藿(柔毛淫羊藿)配方颗粒国家药品标准(YBZ-PFKL-2025045)</t>
  </si>
  <si>
    <t>T0017308500010400002</t>
  </si>
  <si>
    <t>淫羊藿(柔毛淫羊藿)配方颗粒</t>
  </si>
  <si>
    <t>淫羊藿(柔毛淫羊藿)配方颗粒国家药品标准(YBZ-PFKL-2025044)</t>
  </si>
  <si>
    <t>T0002307350010100002</t>
  </si>
  <si>
    <t>2.14g/袋</t>
  </si>
  <si>
    <t>T0002307350010200002</t>
  </si>
  <si>
    <t>T0017302940010300055</t>
  </si>
  <si>
    <t>枸杞子配方颗粒</t>
  </si>
  <si>
    <t>2.27g/袋</t>
  </si>
  <si>
    <t>每1g配方颗粒相当于饮片1.1g[曾用：每 1g 配方颗粒相当于饮片 1.2g]</t>
  </si>
  <si>
    <t>甘肃佛慈红日药业有限公司</t>
  </si>
  <si>
    <t>枸杞子配方颗粒国家药品标准(YBZ-PFKL-2024041)[曾用：枸杞子甘肃省药品监督管理局中药配方颗粒标准(PFKLBZ-063-2021)]</t>
  </si>
  <si>
    <t>T0017302940010100055</t>
  </si>
  <si>
    <t>T0002300940010100055</t>
  </si>
  <si>
    <t>炒决明子(钝叶决明)配方颗粒</t>
  </si>
  <si>
    <t>1.11g/袋</t>
  </si>
  <si>
    <t>每 1g 配方颗粒相当于饮片 4.5g</t>
  </si>
  <si>
    <t>炒决明子(钝叶决明)配方颗粒国家药品标准(YBZ-PFKL-2025003)[曾用：炒决明子(钝叶决明)配方颗粒甘肃省标准(PFKLBZ-003-2021)]</t>
  </si>
  <si>
    <t>T0002300940010200055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</si>
</sst>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name val="仿宋"/>
      <charset val="134"/>
    </font>
    <font>
      <sz val="11"/>
      <name val="仿宋"/>
      <charset val="134"/>
    </font>
    <font>
      <sz val="11"/>
      <name val="宋体"/>
      <charset val="134"/>
      <scheme val="minor"/>
    </font>
    <font>
      <sz val="20"/>
      <name val="方正小标宋_GBK"/>
      <charset val="134"/>
    </font>
    <font>
      <b/>
      <sz val="10"/>
      <name val="仿宋"/>
      <charset val="134"/>
    </font>
    <font>
      <sz val="1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3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4" borderId="5">
      <alignment vertical="center"/>
    </xf>
    <xf numFmtId="0" fontId="16" fillId="5" borderId="6">
      <alignment vertical="center"/>
    </xf>
    <xf numFmtId="0" fontId="17" fillId="5" borderId="5">
      <alignment vertical="center"/>
    </xf>
    <xf numFmtId="0" fontId="18" fillId="6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5" fillId="11" borderId="0">
      <alignment vertical="center"/>
    </xf>
    <xf numFmtId="0" fontId="25" fillId="12" borderId="0">
      <alignment vertical="center"/>
    </xf>
    <xf numFmtId="0" fontId="24" fillId="13" borderId="0">
      <alignment vertical="center"/>
    </xf>
    <xf numFmtId="0" fontId="24" fillId="14" borderId="0">
      <alignment vertical="center"/>
    </xf>
    <xf numFmtId="0" fontId="25" fillId="15" borderId="0">
      <alignment vertical="center"/>
    </xf>
    <xf numFmtId="0" fontId="25" fillId="16" borderId="0">
      <alignment vertical="center"/>
    </xf>
    <xf numFmtId="0" fontId="24" fillId="17" borderId="0">
      <alignment vertical="center"/>
    </xf>
    <xf numFmtId="0" fontId="24" fillId="18" borderId="0">
      <alignment vertical="center"/>
    </xf>
    <xf numFmtId="0" fontId="25" fillId="19" borderId="0">
      <alignment vertical="center"/>
    </xf>
    <xf numFmtId="0" fontId="25" fillId="20" borderId="0">
      <alignment vertical="center"/>
    </xf>
    <xf numFmtId="0" fontId="24" fillId="21" borderId="0">
      <alignment vertical="center"/>
    </xf>
    <xf numFmtId="0" fontId="24" fillId="22" borderId="0">
      <alignment vertical="center"/>
    </xf>
    <xf numFmtId="0" fontId="25" fillId="23" borderId="0">
      <alignment vertical="center"/>
    </xf>
    <xf numFmtId="0" fontId="25" fillId="24" borderId="0">
      <alignment vertical="center"/>
    </xf>
    <xf numFmtId="0" fontId="24" fillId="25" borderId="0">
      <alignment vertical="center"/>
    </xf>
    <xf numFmtId="0" fontId="24" fillId="26" borderId="0">
      <alignment vertical="center"/>
    </xf>
    <xf numFmtId="0" fontId="25" fillId="27" borderId="0">
      <alignment vertical="center"/>
    </xf>
    <xf numFmtId="0" fontId="25" fillId="28" borderId="0">
      <alignment vertical="center"/>
    </xf>
    <xf numFmtId="0" fontId="24" fillId="29" borderId="0">
      <alignment vertical="center"/>
    </xf>
    <xf numFmtId="0" fontId="24" fillId="30" borderId="0">
      <alignment vertical="center"/>
    </xf>
    <xf numFmtId="0" fontId="25" fillId="31" borderId="0">
      <alignment vertical="center"/>
    </xf>
    <xf numFmtId="0" fontId="25" fillId="32" borderId="0">
      <alignment vertical="center"/>
    </xf>
    <xf numFmtId="0" fontId="24" fillId="33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6"/>
  <sheetViews>
    <sheetView tabSelected="1" topLeftCell="A2" workbookViewId="0">
      <selection activeCell="A2" sqref="A2:S2"/>
    </sheetView>
  </sheetViews>
  <sheetFormatPr defaultColWidth="9" defaultRowHeight="13.5"/>
  <cols>
    <col min="1" max="1" width="9" style="3"/>
    <col min="2" max="2" width="20.25" style="3" customWidth="1"/>
    <col min="3" max="3" width="24.5" style="3" customWidth="1"/>
    <col min="4" max="4" width="13.125" style="3" customWidth="1"/>
    <col min="5" max="5" width="32" style="3" customWidth="1"/>
    <col min="6" max="6" width="9" style="3"/>
    <col min="7" max="8" width="23.5" style="3" customWidth="1"/>
    <col min="9" max="10" width="9" style="3"/>
    <col min="11" max="11" width="11.625" style="3" customWidth="1"/>
    <col min="12" max="14" width="9" style="3"/>
    <col min="15" max="15" width="9.375" style="3"/>
    <col min="16" max="16" width="8.125" style="3" customWidth="1"/>
    <col min="17" max="17" width="9" style="3"/>
    <col min="18" max="18" width="10.375" style="3"/>
    <col min="19" max="19" width="14.625" style="3" customWidth="1"/>
    <col min="20" max="16384" width="9" style="3"/>
  </cols>
  <sheetData>
    <row r="1" ht="30" customHeight="1" spans="1:19">
      <c r="A1" s="4" t="s">
        <v>0</v>
      </c>
      <c r="B1" s="4"/>
    </row>
    <row r="2" ht="45" customHeight="1" spans="1:19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</row>
    <row r="3" s="1" customFormat="1" ht="36" spans="1:19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7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6" t="s">
        <v>18</v>
      </c>
      <c r="R3" s="7" t="s">
        <v>19</v>
      </c>
      <c r="S3" s="7" t="s">
        <v>20</v>
      </c>
    </row>
    <row r="4" s="2" customFormat="1" ht="36" spans="1:19">
      <c r="A4" s="8">
        <v>1</v>
      </c>
      <c r="B4" s="8" t="s">
        <v>21</v>
      </c>
      <c r="C4" s="8" t="s">
        <v>22</v>
      </c>
      <c r="D4" s="8" t="s">
        <v>23</v>
      </c>
      <c r="E4" s="8" t="s">
        <v>24</v>
      </c>
      <c r="F4" s="8" t="s">
        <v>25</v>
      </c>
      <c r="G4" s="8" t="s">
        <v>26</v>
      </c>
      <c r="H4" s="8" t="s">
        <v>27</v>
      </c>
      <c r="I4" s="8" t="s">
        <v>28</v>
      </c>
      <c r="J4" s="8">
        <v>4.14</v>
      </c>
      <c r="K4" s="8">
        <v>0.9</v>
      </c>
      <c r="L4" s="8">
        <v>3.2182</v>
      </c>
      <c r="M4" s="8">
        <v>2.9</v>
      </c>
      <c r="N4" s="8">
        <v>8.7</v>
      </c>
      <c r="O4" s="8">
        <v>14.5</v>
      </c>
      <c r="P4" s="8">
        <v>29</v>
      </c>
      <c r="Q4" s="8">
        <v>8</v>
      </c>
      <c r="R4" s="8">
        <v>8.7</v>
      </c>
      <c r="S4" s="8">
        <f>MIN(R4,J4)</f>
        <v>4.14</v>
      </c>
    </row>
    <row r="5" s="2" customFormat="1" ht="36" spans="1:19">
      <c r="A5" s="8">
        <v>2</v>
      </c>
      <c r="B5" s="8" t="s">
        <v>29</v>
      </c>
      <c r="C5" s="8" t="s">
        <v>30</v>
      </c>
      <c r="D5" s="8" t="s">
        <v>31</v>
      </c>
      <c r="E5" s="8" t="s">
        <v>32</v>
      </c>
      <c r="F5" s="8" t="s">
        <v>25</v>
      </c>
      <c r="G5" s="8" t="s">
        <v>26</v>
      </c>
      <c r="H5" s="8" t="s">
        <v>33</v>
      </c>
      <c r="I5" s="8" t="s">
        <v>28</v>
      </c>
      <c r="J5" s="8">
        <v>2.38</v>
      </c>
      <c r="K5" s="8">
        <v>0.8</v>
      </c>
      <c r="L5" s="8">
        <v>2.254</v>
      </c>
      <c r="M5" s="8">
        <v>1.8</v>
      </c>
      <c r="N5" s="8">
        <v>5.4</v>
      </c>
      <c r="O5" s="8">
        <v>9</v>
      </c>
      <c r="P5" s="8">
        <v>18</v>
      </c>
      <c r="Q5" s="8">
        <v>4</v>
      </c>
      <c r="R5" s="8">
        <v>9</v>
      </c>
      <c r="S5" s="8">
        <f t="shared" ref="S5:S36" si="0">MIN(R5,J5)</f>
        <v>2.38</v>
      </c>
    </row>
    <row r="6" s="2" customFormat="1" ht="24" spans="1:19">
      <c r="A6" s="8">
        <v>3</v>
      </c>
      <c r="B6" s="8" t="s">
        <v>34</v>
      </c>
      <c r="C6" s="8" t="s">
        <v>35</v>
      </c>
      <c r="D6" s="8" t="s">
        <v>36</v>
      </c>
      <c r="E6" s="8" t="s">
        <v>37</v>
      </c>
      <c r="F6" s="8" t="s">
        <v>25</v>
      </c>
      <c r="G6" s="8" t="s">
        <v>38</v>
      </c>
      <c r="H6" s="8" t="s">
        <v>39</v>
      </c>
      <c r="I6" s="8" t="s">
        <v>28</v>
      </c>
      <c r="J6" s="8">
        <v>167.66</v>
      </c>
      <c r="K6" s="8">
        <v>100</v>
      </c>
      <c r="L6" s="8"/>
      <c r="M6" s="8">
        <v>0</v>
      </c>
      <c r="N6" s="8">
        <v>0</v>
      </c>
      <c r="O6" s="8">
        <v>0</v>
      </c>
      <c r="P6" s="8">
        <v>0</v>
      </c>
      <c r="Q6" s="8">
        <v>0</v>
      </c>
      <c r="R6" s="9">
        <v>167.66</v>
      </c>
      <c r="S6" s="8">
        <f t="shared" si="0"/>
        <v>167.66</v>
      </c>
    </row>
    <row r="7" s="2" customFormat="1" ht="48" spans="1:19">
      <c r="A7" s="8">
        <v>4</v>
      </c>
      <c r="B7" s="8" t="s">
        <v>40</v>
      </c>
      <c r="C7" s="8" t="s">
        <v>41</v>
      </c>
      <c r="D7" s="8" t="s">
        <v>42</v>
      </c>
      <c r="E7" s="8" t="s">
        <v>43</v>
      </c>
      <c r="F7" s="8" t="s">
        <v>25</v>
      </c>
      <c r="G7" s="8" t="s">
        <v>44</v>
      </c>
      <c r="H7" s="8" t="s">
        <v>45</v>
      </c>
      <c r="I7" s="8" t="s">
        <v>28</v>
      </c>
      <c r="J7" s="8">
        <v>195.5</v>
      </c>
      <c r="K7" s="8">
        <v>100</v>
      </c>
      <c r="L7" s="8">
        <v>1.8955</v>
      </c>
      <c r="M7" s="8">
        <v>189.55</v>
      </c>
      <c r="N7" s="8">
        <v>568.65</v>
      </c>
      <c r="O7" s="8">
        <v>947.75</v>
      </c>
      <c r="P7" s="8">
        <v>1895.5</v>
      </c>
      <c r="Q7" s="8">
        <v>7</v>
      </c>
      <c r="R7" s="8">
        <v>568.65</v>
      </c>
      <c r="S7" s="8">
        <f t="shared" si="0"/>
        <v>195.5</v>
      </c>
    </row>
    <row r="8" s="2" customFormat="1" ht="48" spans="1:19">
      <c r="A8" s="8">
        <v>5</v>
      </c>
      <c r="B8" s="8" t="s">
        <v>46</v>
      </c>
      <c r="C8" s="8" t="s">
        <v>47</v>
      </c>
      <c r="D8" s="8" t="s">
        <v>48</v>
      </c>
      <c r="E8" s="8" t="s">
        <v>49</v>
      </c>
      <c r="F8" s="8" t="s">
        <v>25</v>
      </c>
      <c r="G8" s="8" t="s">
        <v>50</v>
      </c>
      <c r="H8" s="8" t="s">
        <v>51</v>
      </c>
      <c r="I8" s="8" t="s">
        <v>28</v>
      </c>
      <c r="J8" s="8">
        <v>247.5</v>
      </c>
      <c r="K8" s="8">
        <v>100</v>
      </c>
      <c r="L8" s="8">
        <v>2.2438</v>
      </c>
      <c r="M8" s="8">
        <v>224.38</v>
      </c>
      <c r="N8" s="8">
        <v>673.14</v>
      </c>
      <c r="O8" s="8">
        <v>1121.9</v>
      </c>
      <c r="P8" s="8">
        <v>2243.8</v>
      </c>
      <c r="Q8" s="8">
        <v>3</v>
      </c>
      <c r="R8" s="8">
        <v>1121.9</v>
      </c>
      <c r="S8" s="8">
        <f t="shared" si="0"/>
        <v>247.5</v>
      </c>
    </row>
    <row r="9" s="2" customFormat="1" ht="24" spans="1:19">
      <c r="A9" s="8">
        <v>6</v>
      </c>
      <c r="B9" s="8" t="s">
        <v>52</v>
      </c>
      <c r="C9" s="8" t="s">
        <v>53</v>
      </c>
      <c r="D9" s="8" t="s">
        <v>54</v>
      </c>
      <c r="E9" s="8" t="s">
        <v>55</v>
      </c>
      <c r="F9" s="8" t="s">
        <v>25</v>
      </c>
      <c r="G9" s="8" t="s">
        <v>56</v>
      </c>
      <c r="H9" s="8" t="s">
        <v>57</v>
      </c>
      <c r="I9" s="8" t="s">
        <v>28</v>
      </c>
      <c r="J9" s="8">
        <v>186.25</v>
      </c>
      <c r="K9" s="8">
        <v>100</v>
      </c>
      <c r="L9" s="8"/>
      <c r="M9" s="8">
        <v>0</v>
      </c>
      <c r="N9" s="8">
        <v>0</v>
      </c>
      <c r="O9" s="8">
        <v>0</v>
      </c>
      <c r="P9" s="8">
        <v>0</v>
      </c>
      <c r="Q9" s="8">
        <v>0</v>
      </c>
      <c r="R9" s="8" t="s">
        <v>58</v>
      </c>
      <c r="S9" s="8">
        <f t="shared" si="0"/>
        <v>186.25</v>
      </c>
    </row>
    <row r="10" s="2" customFormat="1" ht="24" spans="1:19">
      <c r="A10" s="8">
        <v>7</v>
      </c>
      <c r="B10" s="8" t="s">
        <v>59</v>
      </c>
      <c r="C10" s="8" t="s">
        <v>53</v>
      </c>
      <c r="D10" s="8" t="s">
        <v>60</v>
      </c>
      <c r="E10" s="8" t="s">
        <v>55</v>
      </c>
      <c r="F10" s="8" t="s">
        <v>25</v>
      </c>
      <c r="G10" s="8" t="s">
        <v>56</v>
      </c>
      <c r="H10" s="8" t="s">
        <v>57</v>
      </c>
      <c r="I10" s="8" t="s">
        <v>28</v>
      </c>
      <c r="J10" s="8">
        <v>3.73</v>
      </c>
      <c r="K10" s="8">
        <v>2</v>
      </c>
      <c r="L10" s="8"/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 t="s">
        <v>58</v>
      </c>
      <c r="S10" s="8">
        <f t="shared" si="0"/>
        <v>3.73</v>
      </c>
    </row>
    <row r="11" s="2" customFormat="1" ht="24" spans="1:19">
      <c r="A11" s="8">
        <v>8</v>
      </c>
      <c r="B11" s="8" t="s">
        <v>61</v>
      </c>
      <c r="C11" s="8" t="s">
        <v>62</v>
      </c>
      <c r="D11" s="8" t="s">
        <v>54</v>
      </c>
      <c r="E11" s="8" t="s">
        <v>24</v>
      </c>
      <c r="F11" s="8" t="s">
        <v>25</v>
      </c>
      <c r="G11" s="8" t="s">
        <v>56</v>
      </c>
      <c r="H11" s="8" t="s">
        <v>63</v>
      </c>
      <c r="I11" s="8" t="s">
        <v>28</v>
      </c>
      <c r="J11" s="8">
        <v>85.8</v>
      </c>
      <c r="K11" s="8">
        <v>100</v>
      </c>
      <c r="L11" s="8">
        <v>0.675</v>
      </c>
      <c r="M11" s="8">
        <v>67.5</v>
      </c>
      <c r="N11" s="8">
        <v>202.5</v>
      </c>
      <c r="O11" s="8">
        <v>337.5</v>
      </c>
      <c r="P11" s="8">
        <v>675</v>
      </c>
      <c r="Q11" s="8">
        <v>6</v>
      </c>
      <c r="R11" s="8">
        <v>202.5</v>
      </c>
      <c r="S11" s="8">
        <f t="shared" si="0"/>
        <v>85.8</v>
      </c>
    </row>
    <row r="12" s="2" customFormat="1" ht="24" spans="1:19">
      <c r="A12" s="8">
        <v>9</v>
      </c>
      <c r="B12" s="8" t="s">
        <v>64</v>
      </c>
      <c r="C12" s="8" t="s">
        <v>65</v>
      </c>
      <c r="D12" s="8" t="s">
        <v>66</v>
      </c>
      <c r="E12" s="8" t="s">
        <v>55</v>
      </c>
      <c r="F12" s="8" t="s">
        <v>25</v>
      </c>
      <c r="G12" s="8" t="s">
        <v>56</v>
      </c>
      <c r="H12" s="8" t="s">
        <v>67</v>
      </c>
      <c r="I12" s="8" t="s">
        <v>28</v>
      </c>
      <c r="J12" s="8">
        <v>1363</v>
      </c>
      <c r="K12" s="8">
        <v>200</v>
      </c>
      <c r="L12" s="8">
        <v>5.7</v>
      </c>
      <c r="M12" s="8">
        <v>1140</v>
      </c>
      <c r="N12" s="8">
        <v>3420</v>
      </c>
      <c r="O12" s="8">
        <v>5700</v>
      </c>
      <c r="P12" s="8">
        <v>11400</v>
      </c>
      <c r="Q12" s="8">
        <v>7</v>
      </c>
      <c r="R12" s="8">
        <v>3420</v>
      </c>
      <c r="S12" s="8">
        <f t="shared" si="0"/>
        <v>1363</v>
      </c>
    </row>
    <row r="13" s="2" customFormat="1" ht="24" spans="1:19">
      <c r="A13" s="8">
        <v>10</v>
      </c>
      <c r="B13" s="8" t="s">
        <v>68</v>
      </c>
      <c r="C13" s="8" t="s">
        <v>65</v>
      </c>
      <c r="D13" s="8" t="s">
        <v>69</v>
      </c>
      <c r="E13" s="8" t="s">
        <v>55</v>
      </c>
      <c r="F13" s="8" t="s">
        <v>25</v>
      </c>
      <c r="G13" s="8" t="s">
        <v>56</v>
      </c>
      <c r="H13" s="8" t="s">
        <v>67</v>
      </c>
      <c r="I13" s="8" t="s">
        <v>28</v>
      </c>
      <c r="J13" s="8">
        <v>5.45</v>
      </c>
      <c r="K13" s="8">
        <v>0.8</v>
      </c>
      <c r="L13" s="8">
        <v>5.7</v>
      </c>
      <c r="M13" s="8">
        <v>4.56</v>
      </c>
      <c r="N13" s="8">
        <v>13.68</v>
      </c>
      <c r="O13" s="8">
        <v>22.8</v>
      </c>
      <c r="P13" s="8">
        <v>45.6</v>
      </c>
      <c r="Q13" s="8">
        <v>7</v>
      </c>
      <c r="R13" s="8">
        <v>13.68</v>
      </c>
      <c r="S13" s="8">
        <f t="shared" si="0"/>
        <v>5.45</v>
      </c>
    </row>
    <row r="14" s="2" customFormat="1" ht="24" spans="1:19">
      <c r="A14" s="8">
        <v>11</v>
      </c>
      <c r="B14" s="8" t="s">
        <v>70</v>
      </c>
      <c r="C14" s="8" t="s">
        <v>71</v>
      </c>
      <c r="D14" s="8" t="s">
        <v>72</v>
      </c>
      <c r="E14" s="8" t="s">
        <v>73</v>
      </c>
      <c r="F14" s="8" t="s">
        <v>25</v>
      </c>
      <c r="G14" s="8" t="s">
        <v>56</v>
      </c>
      <c r="H14" s="8" t="s">
        <v>74</v>
      </c>
      <c r="I14" s="8" t="s">
        <v>28</v>
      </c>
      <c r="J14" s="8">
        <v>0.83</v>
      </c>
      <c r="K14" s="8">
        <v>0.6</v>
      </c>
      <c r="L14" s="8">
        <v>1.38</v>
      </c>
      <c r="M14" s="8">
        <v>0.83</v>
      </c>
      <c r="N14" s="8">
        <v>2.49</v>
      </c>
      <c r="O14" s="8">
        <v>4.15</v>
      </c>
      <c r="P14" s="8">
        <v>8.3</v>
      </c>
      <c r="Q14" s="8">
        <v>4</v>
      </c>
      <c r="R14" s="8">
        <v>4.15</v>
      </c>
      <c r="S14" s="8">
        <f t="shared" si="0"/>
        <v>0.83</v>
      </c>
    </row>
    <row r="15" s="2" customFormat="1" ht="24" spans="1:19">
      <c r="A15" s="8">
        <v>12</v>
      </c>
      <c r="B15" s="8" t="s">
        <v>75</v>
      </c>
      <c r="C15" s="8" t="s">
        <v>76</v>
      </c>
      <c r="D15" s="8" t="s">
        <v>77</v>
      </c>
      <c r="E15" s="8" t="s">
        <v>78</v>
      </c>
      <c r="F15" s="8" t="s">
        <v>25</v>
      </c>
      <c r="G15" s="8" t="s">
        <v>56</v>
      </c>
      <c r="H15" s="8" t="s">
        <v>79</v>
      </c>
      <c r="I15" s="8" t="s">
        <v>28</v>
      </c>
      <c r="J15" s="8">
        <v>1.82</v>
      </c>
      <c r="K15" s="8">
        <v>1.33</v>
      </c>
      <c r="L15" s="8">
        <v>1.035</v>
      </c>
      <c r="M15" s="8">
        <v>1.38</v>
      </c>
      <c r="N15" s="8">
        <v>4.14</v>
      </c>
      <c r="O15" s="8">
        <v>6.9</v>
      </c>
      <c r="P15" s="8">
        <v>13.8</v>
      </c>
      <c r="Q15" s="8">
        <v>8</v>
      </c>
      <c r="R15" s="8">
        <v>4.14</v>
      </c>
      <c r="S15" s="8">
        <f t="shared" si="0"/>
        <v>1.82</v>
      </c>
    </row>
    <row r="16" s="2" customFormat="1" ht="24" spans="1:19">
      <c r="A16" s="8">
        <v>13</v>
      </c>
      <c r="B16" s="8" t="s">
        <v>80</v>
      </c>
      <c r="C16" s="8" t="s">
        <v>81</v>
      </c>
      <c r="D16" s="8" t="s">
        <v>82</v>
      </c>
      <c r="E16" s="8" t="s">
        <v>83</v>
      </c>
      <c r="F16" s="8" t="s">
        <v>25</v>
      </c>
      <c r="G16" s="8" t="s">
        <v>56</v>
      </c>
      <c r="H16" s="8" t="s">
        <v>84</v>
      </c>
      <c r="I16" s="8" t="s">
        <v>28</v>
      </c>
      <c r="J16" s="8">
        <v>39</v>
      </c>
      <c r="K16" s="8">
        <v>0.77</v>
      </c>
      <c r="L16" s="8">
        <v>32.8536</v>
      </c>
      <c r="M16" s="8">
        <v>25.3</v>
      </c>
      <c r="N16" s="8">
        <v>75.9</v>
      </c>
      <c r="O16" s="8">
        <v>126.5</v>
      </c>
      <c r="P16" s="8">
        <v>253</v>
      </c>
      <c r="Q16" s="8">
        <v>4</v>
      </c>
      <c r="R16" s="8">
        <v>126.5</v>
      </c>
      <c r="S16" s="8">
        <f t="shared" si="0"/>
        <v>39</v>
      </c>
    </row>
    <row r="17" s="2" customFormat="1" spans="1:19">
      <c r="A17" s="8">
        <v>14</v>
      </c>
      <c r="B17" s="8" t="s">
        <v>85</v>
      </c>
      <c r="C17" s="8" t="s">
        <v>86</v>
      </c>
      <c r="D17" s="8" t="s">
        <v>87</v>
      </c>
      <c r="E17" s="8" t="s">
        <v>88</v>
      </c>
      <c r="F17" s="8" t="s">
        <v>25</v>
      </c>
      <c r="G17" s="8" t="s">
        <v>56</v>
      </c>
      <c r="H17" s="8" t="s">
        <v>89</v>
      </c>
      <c r="I17" s="8" t="s">
        <v>28</v>
      </c>
      <c r="J17" s="8">
        <v>19.5</v>
      </c>
      <c r="K17" s="8">
        <v>1</v>
      </c>
      <c r="L17" s="8">
        <v>23.6116</v>
      </c>
      <c r="M17" s="8">
        <v>23.61</v>
      </c>
      <c r="N17" s="8">
        <v>70.83</v>
      </c>
      <c r="O17" s="8">
        <v>118.05</v>
      </c>
      <c r="P17" s="8">
        <v>236.1</v>
      </c>
      <c r="Q17" s="8">
        <v>6</v>
      </c>
      <c r="R17" s="8">
        <v>70.83</v>
      </c>
      <c r="S17" s="8">
        <f t="shared" si="0"/>
        <v>19.5</v>
      </c>
    </row>
    <row r="18" s="2" customFormat="1" ht="24" spans="1:19">
      <c r="A18" s="8">
        <v>15</v>
      </c>
      <c r="B18" s="8" t="s">
        <v>90</v>
      </c>
      <c r="C18" s="8" t="s">
        <v>91</v>
      </c>
      <c r="D18" s="8" t="s">
        <v>92</v>
      </c>
      <c r="E18" s="8" t="s">
        <v>93</v>
      </c>
      <c r="F18" s="8" t="s">
        <v>25</v>
      </c>
      <c r="G18" s="8" t="s">
        <v>56</v>
      </c>
      <c r="H18" s="8" t="s">
        <v>94</v>
      </c>
      <c r="I18" s="8" t="s">
        <v>28</v>
      </c>
      <c r="J18" s="8">
        <v>1.25</v>
      </c>
      <c r="K18" s="8">
        <v>0.75</v>
      </c>
      <c r="L18" s="8">
        <v>0.61</v>
      </c>
      <c r="M18" s="8">
        <v>0.46</v>
      </c>
      <c r="N18" s="8">
        <v>1.38</v>
      </c>
      <c r="O18" s="8">
        <v>2.3</v>
      </c>
      <c r="P18" s="8">
        <v>4.6</v>
      </c>
      <c r="Q18" s="8">
        <v>3</v>
      </c>
      <c r="R18" s="8">
        <v>2.3</v>
      </c>
      <c r="S18" s="8">
        <f t="shared" si="0"/>
        <v>1.25</v>
      </c>
    </row>
    <row r="19" s="2" customFormat="1" ht="24" spans="1:19">
      <c r="A19" s="8">
        <v>16</v>
      </c>
      <c r="B19" s="8" t="s">
        <v>95</v>
      </c>
      <c r="C19" s="8" t="s">
        <v>91</v>
      </c>
      <c r="D19" s="8" t="s">
        <v>54</v>
      </c>
      <c r="E19" s="8" t="s">
        <v>93</v>
      </c>
      <c r="F19" s="8" t="s">
        <v>25</v>
      </c>
      <c r="G19" s="8" t="s">
        <v>56</v>
      </c>
      <c r="H19" s="8" t="s">
        <v>94</v>
      </c>
      <c r="I19" s="8" t="s">
        <v>28</v>
      </c>
      <c r="J19" s="8">
        <v>166.4</v>
      </c>
      <c r="K19" s="8">
        <v>100</v>
      </c>
      <c r="L19" s="8">
        <v>0.61</v>
      </c>
      <c r="M19" s="8">
        <v>61</v>
      </c>
      <c r="N19" s="8">
        <v>183</v>
      </c>
      <c r="O19" s="8">
        <v>305</v>
      </c>
      <c r="P19" s="8">
        <v>610</v>
      </c>
      <c r="Q19" s="8">
        <v>3</v>
      </c>
      <c r="R19" s="8">
        <v>305</v>
      </c>
      <c r="S19" s="8">
        <f t="shared" si="0"/>
        <v>166.4</v>
      </c>
    </row>
    <row r="20" s="2" customFormat="1" ht="24" spans="1:19">
      <c r="A20" s="8">
        <v>17</v>
      </c>
      <c r="B20" s="8" t="s">
        <v>96</v>
      </c>
      <c r="C20" s="8" t="s">
        <v>97</v>
      </c>
      <c r="D20" s="8" t="s">
        <v>98</v>
      </c>
      <c r="E20" s="8" t="s">
        <v>99</v>
      </c>
      <c r="F20" s="8" t="s">
        <v>25</v>
      </c>
      <c r="G20" s="8" t="s">
        <v>26</v>
      </c>
      <c r="H20" s="8" t="s">
        <v>100</v>
      </c>
      <c r="I20" s="8" t="s">
        <v>28</v>
      </c>
      <c r="J20" s="8">
        <v>6.48</v>
      </c>
      <c r="K20" s="8">
        <v>1.7</v>
      </c>
      <c r="L20" s="8">
        <v>1.863</v>
      </c>
      <c r="M20" s="8">
        <v>3.17</v>
      </c>
      <c r="N20" s="8">
        <v>9.51</v>
      </c>
      <c r="O20" s="8">
        <v>15.85</v>
      </c>
      <c r="P20" s="8">
        <v>31.7</v>
      </c>
      <c r="Q20" s="8">
        <v>6</v>
      </c>
      <c r="R20" s="8">
        <v>9.51</v>
      </c>
      <c r="S20" s="8">
        <f t="shared" si="0"/>
        <v>6.48</v>
      </c>
    </row>
    <row r="21" s="2" customFormat="1" ht="24" spans="1:19">
      <c r="A21" s="8">
        <v>18</v>
      </c>
      <c r="B21" s="8" t="s">
        <v>101</v>
      </c>
      <c r="C21" s="8" t="s">
        <v>102</v>
      </c>
      <c r="D21" s="8" t="s">
        <v>103</v>
      </c>
      <c r="E21" s="8" t="s">
        <v>104</v>
      </c>
      <c r="F21" s="8" t="s">
        <v>25</v>
      </c>
      <c r="G21" s="8" t="s">
        <v>26</v>
      </c>
      <c r="H21" s="8" t="s">
        <v>105</v>
      </c>
      <c r="I21" s="8" t="s">
        <v>28</v>
      </c>
      <c r="J21" s="8">
        <v>6.48</v>
      </c>
      <c r="K21" s="8">
        <v>4.3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 t="s">
        <v>106</v>
      </c>
      <c r="R21" s="8" t="s">
        <v>58</v>
      </c>
      <c r="S21" s="8">
        <f t="shared" si="0"/>
        <v>6.48</v>
      </c>
    </row>
    <row r="22" s="2" customFormat="1" ht="60" spans="1:19">
      <c r="A22" s="8">
        <v>19</v>
      </c>
      <c r="B22" s="8" t="s">
        <v>107</v>
      </c>
      <c r="C22" s="8" t="s">
        <v>108</v>
      </c>
      <c r="D22" s="8" t="s">
        <v>109</v>
      </c>
      <c r="E22" s="8" t="s">
        <v>93</v>
      </c>
      <c r="F22" s="8" t="s">
        <v>25</v>
      </c>
      <c r="G22" s="8" t="s">
        <v>44</v>
      </c>
      <c r="H22" s="8" t="s">
        <v>110</v>
      </c>
      <c r="I22" s="8" t="s">
        <v>28</v>
      </c>
      <c r="J22" s="8">
        <v>1.05</v>
      </c>
      <c r="K22" s="8">
        <v>1.25</v>
      </c>
      <c r="L22" s="8"/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9">
        <v>1.05</v>
      </c>
      <c r="S22" s="8">
        <f t="shared" si="0"/>
        <v>1.05</v>
      </c>
    </row>
    <row r="23" s="2" customFormat="1" ht="60" spans="1:19">
      <c r="A23" s="8">
        <v>20</v>
      </c>
      <c r="B23" s="8" t="s">
        <v>111</v>
      </c>
      <c r="C23" s="8" t="s">
        <v>108</v>
      </c>
      <c r="D23" s="8" t="s">
        <v>42</v>
      </c>
      <c r="E23" s="8" t="s">
        <v>93</v>
      </c>
      <c r="F23" s="8" t="s">
        <v>25</v>
      </c>
      <c r="G23" s="8" t="s">
        <v>44</v>
      </c>
      <c r="H23" s="8" t="s">
        <v>110</v>
      </c>
      <c r="I23" s="8" t="s">
        <v>28</v>
      </c>
      <c r="J23" s="8">
        <v>84</v>
      </c>
      <c r="K23" s="8">
        <v>100</v>
      </c>
      <c r="L23" s="8"/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9">
        <v>84</v>
      </c>
      <c r="S23" s="8">
        <f t="shared" si="0"/>
        <v>84</v>
      </c>
    </row>
    <row r="24" s="2" customFormat="1" ht="24" spans="1:19">
      <c r="A24" s="8">
        <v>21</v>
      </c>
      <c r="B24" s="8" t="s">
        <v>112</v>
      </c>
      <c r="C24" s="8" t="s">
        <v>113</v>
      </c>
      <c r="D24" s="8" t="s">
        <v>114</v>
      </c>
      <c r="E24" s="8" t="s">
        <v>93</v>
      </c>
      <c r="F24" s="8" t="s">
        <v>25</v>
      </c>
      <c r="G24" s="8" t="s">
        <v>44</v>
      </c>
      <c r="H24" s="8" t="s">
        <v>115</v>
      </c>
      <c r="I24" s="8" t="s">
        <v>28</v>
      </c>
      <c r="J24" s="8">
        <v>380</v>
      </c>
      <c r="K24" s="8">
        <v>250</v>
      </c>
      <c r="L24" s="8"/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9">
        <v>380</v>
      </c>
      <c r="S24" s="8">
        <f t="shared" si="0"/>
        <v>380</v>
      </c>
    </row>
    <row r="25" s="2" customFormat="1" ht="48" spans="1:19">
      <c r="A25" s="8">
        <v>22</v>
      </c>
      <c r="B25" s="8" t="s">
        <v>116</v>
      </c>
      <c r="C25" s="8" t="s">
        <v>117</v>
      </c>
      <c r="D25" s="8" t="s">
        <v>118</v>
      </c>
      <c r="E25" s="8" t="s">
        <v>119</v>
      </c>
      <c r="F25" s="8" t="s">
        <v>25</v>
      </c>
      <c r="G25" s="8" t="s">
        <v>44</v>
      </c>
      <c r="H25" s="8" t="s">
        <v>120</v>
      </c>
      <c r="I25" s="8" t="s">
        <v>28</v>
      </c>
      <c r="J25" s="8">
        <v>7.6</v>
      </c>
      <c r="K25" s="8">
        <v>1.76</v>
      </c>
      <c r="L25" s="8">
        <v>4.4413</v>
      </c>
      <c r="M25" s="8">
        <v>7.82</v>
      </c>
      <c r="N25" s="8">
        <v>23.46</v>
      </c>
      <c r="O25" s="8">
        <v>39.1</v>
      </c>
      <c r="P25" s="8">
        <v>78.2</v>
      </c>
      <c r="Q25" s="8">
        <v>5</v>
      </c>
      <c r="R25" s="8">
        <v>23.46</v>
      </c>
      <c r="S25" s="8">
        <f t="shared" si="0"/>
        <v>7.6</v>
      </c>
    </row>
    <row r="26" s="2" customFormat="1" ht="48" spans="1:19">
      <c r="A26" s="8">
        <v>23</v>
      </c>
      <c r="B26" s="8" t="s">
        <v>121</v>
      </c>
      <c r="C26" s="8" t="s">
        <v>117</v>
      </c>
      <c r="D26" s="8" t="s">
        <v>114</v>
      </c>
      <c r="E26" s="8" t="s">
        <v>119</v>
      </c>
      <c r="F26" s="8" t="s">
        <v>25</v>
      </c>
      <c r="G26" s="8" t="s">
        <v>44</v>
      </c>
      <c r="H26" s="8" t="s">
        <v>120</v>
      </c>
      <c r="I26" s="8" t="s">
        <v>28</v>
      </c>
      <c r="J26" s="8">
        <v>1079.5</v>
      </c>
      <c r="K26" s="8">
        <v>250</v>
      </c>
      <c r="L26" s="8">
        <v>4.4413</v>
      </c>
      <c r="M26" s="8">
        <v>1110.33</v>
      </c>
      <c r="N26" s="8">
        <v>3330.99</v>
      </c>
      <c r="O26" s="8">
        <v>5551.65</v>
      </c>
      <c r="P26" s="8">
        <v>11103.3</v>
      </c>
      <c r="Q26" s="8">
        <v>5</v>
      </c>
      <c r="R26" s="8">
        <v>3330.99</v>
      </c>
      <c r="S26" s="8">
        <f t="shared" si="0"/>
        <v>1079.5</v>
      </c>
    </row>
    <row r="27" s="2" customFormat="1" ht="36" spans="1:19">
      <c r="A27" s="8">
        <v>24</v>
      </c>
      <c r="B27" s="8" t="s">
        <v>122</v>
      </c>
      <c r="C27" s="8" t="s">
        <v>123</v>
      </c>
      <c r="D27" s="8" t="s">
        <v>114</v>
      </c>
      <c r="E27" s="8" t="s">
        <v>93</v>
      </c>
      <c r="F27" s="8" t="s">
        <v>25</v>
      </c>
      <c r="G27" s="8" t="s">
        <v>44</v>
      </c>
      <c r="H27" s="8" t="s">
        <v>124</v>
      </c>
      <c r="I27" s="8" t="s">
        <v>28</v>
      </c>
      <c r="J27" s="8">
        <v>390</v>
      </c>
      <c r="K27" s="8">
        <v>250</v>
      </c>
      <c r="L27" s="8"/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9">
        <v>390</v>
      </c>
      <c r="S27" s="8">
        <f t="shared" si="0"/>
        <v>390</v>
      </c>
    </row>
    <row r="28" s="2" customFormat="1" ht="48" spans="1:19">
      <c r="A28" s="8">
        <v>25</v>
      </c>
      <c r="B28" s="8" t="s">
        <v>125</v>
      </c>
      <c r="C28" s="8" t="s">
        <v>47</v>
      </c>
      <c r="D28" s="8" t="s">
        <v>42</v>
      </c>
      <c r="E28" s="8" t="s">
        <v>49</v>
      </c>
      <c r="F28" s="8" t="s">
        <v>25</v>
      </c>
      <c r="G28" s="8" t="s">
        <v>44</v>
      </c>
      <c r="H28" s="8" t="s">
        <v>126</v>
      </c>
      <c r="I28" s="8" t="s">
        <v>28</v>
      </c>
      <c r="J28" s="8">
        <v>285</v>
      </c>
      <c r="K28" s="8">
        <v>100</v>
      </c>
      <c r="L28" s="8">
        <v>2.2438</v>
      </c>
      <c r="M28" s="8">
        <v>224.38</v>
      </c>
      <c r="N28" s="8">
        <v>673.14</v>
      </c>
      <c r="O28" s="8">
        <v>1121.9</v>
      </c>
      <c r="P28" s="8">
        <v>2243.8</v>
      </c>
      <c r="Q28" s="8">
        <v>3</v>
      </c>
      <c r="R28" s="8">
        <v>1121.9</v>
      </c>
      <c r="S28" s="8">
        <f t="shared" si="0"/>
        <v>285</v>
      </c>
    </row>
    <row r="29" s="2" customFormat="1" ht="48" spans="1:19">
      <c r="A29" s="8">
        <v>26</v>
      </c>
      <c r="B29" s="8" t="s">
        <v>127</v>
      </c>
      <c r="C29" s="8" t="s">
        <v>47</v>
      </c>
      <c r="D29" s="8" t="s">
        <v>128</v>
      </c>
      <c r="E29" s="8" t="s">
        <v>49</v>
      </c>
      <c r="F29" s="8" t="s">
        <v>25</v>
      </c>
      <c r="G29" s="8" t="s">
        <v>44</v>
      </c>
      <c r="H29" s="8" t="s">
        <v>126</v>
      </c>
      <c r="I29" s="8" t="s">
        <v>28</v>
      </c>
      <c r="J29" s="8">
        <v>1.91</v>
      </c>
      <c r="K29" s="8">
        <v>0.67</v>
      </c>
      <c r="L29" s="8">
        <v>2.2438</v>
      </c>
      <c r="M29" s="8">
        <v>1.5</v>
      </c>
      <c r="N29" s="8">
        <v>4.5</v>
      </c>
      <c r="O29" s="8">
        <v>7.5</v>
      </c>
      <c r="P29" s="8">
        <v>15</v>
      </c>
      <c r="Q29" s="8">
        <v>3</v>
      </c>
      <c r="R29" s="8">
        <v>7.5</v>
      </c>
      <c r="S29" s="8">
        <f t="shared" si="0"/>
        <v>1.91</v>
      </c>
    </row>
    <row r="30" s="2" customFormat="1" ht="60" spans="1:19">
      <c r="A30" s="8">
        <v>27</v>
      </c>
      <c r="B30" s="8" t="s">
        <v>129</v>
      </c>
      <c r="C30" s="8" t="s">
        <v>130</v>
      </c>
      <c r="D30" s="8" t="s">
        <v>131</v>
      </c>
      <c r="E30" s="8" t="s">
        <v>132</v>
      </c>
      <c r="F30" s="8" t="s">
        <v>25</v>
      </c>
      <c r="G30" s="8" t="s">
        <v>44</v>
      </c>
      <c r="H30" s="8" t="s">
        <v>133</v>
      </c>
      <c r="I30" s="8" t="s">
        <v>28</v>
      </c>
      <c r="J30" s="8">
        <v>1.3</v>
      </c>
      <c r="K30" s="8">
        <v>1.72</v>
      </c>
      <c r="L30" s="8"/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9">
        <v>1.3</v>
      </c>
      <c r="S30" s="8">
        <f t="shared" si="0"/>
        <v>1.3</v>
      </c>
    </row>
    <row r="31" s="2" customFormat="1" ht="60" spans="1:19">
      <c r="A31" s="8">
        <v>28</v>
      </c>
      <c r="B31" s="8" t="s">
        <v>134</v>
      </c>
      <c r="C31" s="8" t="s">
        <v>130</v>
      </c>
      <c r="D31" s="8" t="s">
        <v>42</v>
      </c>
      <c r="E31" s="8" t="s">
        <v>132</v>
      </c>
      <c r="F31" s="8" t="s">
        <v>25</v>
      </c>
      <c r="G31" s="8" t="s">
        <v>44</v>
      </c>
      <c r="H31" s="8" t="s">
        <v>133</v>
      </c>
      <c r="I31" s="8" t="s">
        <v>28</v>
      </c>
      <c r="J31" s="8">
        <v>75.4</v>
      </c>
      <c r="K31" s="8">
        <v>100</v>
      </c>
      <c r="L31" s="8"/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9">
        <v>75.4</v>
      </c>
      <c r="S31" s="8">
        <f t="shared" si="0"/>
        <v>75.4</v>
      </c>
    </row>
    <row r="32" s="2" customFormat="1" ht="48" spans="1:19">
      <c r="A32" s="8">
        <v>29</v>
      </c>
      <c r="B32" s="8" t="s">
        <v>135</v>
      </c>
      <c r="C32" s="8" t="s">
        <v>62</v>
      </c>
      <c r="D32" s="8" t="s">
        <v>136</v>
      </c>
      <c r="E32" s="8" t="s">
        <v>24</v>
      </c>
      <c r="F32" s="8" t="s">
        <v>25</v>
      </c>
      <c r="G32" s="8" t="s">
        <v>44</v>
      </c>
      <c r="H32" s="8" t="s">
        <v>137</v>
      </c>
      <c r="I32" s="8" t="s">
        <v>28</v>
      </c>
      <c r="J32" s="8">
        <v>1</v>
      </c>
      <c r="K32" s="8">
        <v>0.91</v>
      </c>
      <c r="L32" s="8">
        <v>0.675</v>
      </c>
      <c r="M32" s="8">
        <v>0.61</v>
      </c>
      <c r="N32" s="8">
        <v>1.83</v>
      </c>
      <c r="O32" s="8">
        <v>3.05</v>
      </c>
      <c r="P32" s="8">
        <v>6.1</v>
      </c>
      <c r="Q32" s="8">
        <v>6</v>
      </c>
      <c r="R32" s="8">
        <v>1.83</v>
      </c>
      <c r="S32" s="8">
        <f t="shared" si="0"/>
        <v>1</v>
      </c>
    </row>
    <row r="33" s="2" customFormat="1" ht="48" spans="1:19">
      <c r="A33" s="8">
        <v>30</v>
      </c>
      <c r="B33" s="8" t="s">
        <v>138</v>
      </c>
      <c r="C33" s="8" t="s">
        <v>62</v>
      </c>
      <c r="D33" s="8" t="s">
        <v>114</v>
      </c>
      <c r="E33" s="8" t="s">
        <v>24</v>
      </c>
      <c r="F33" s="8" t="s">
        <v>25</v>
      </c>
      <c r="G33" s="8" t="s">
        <v>44</v>
      </c>
      <c r="H33" s="8" t="s">
        <v>137</v>
      </c>
      <c r="I33" s="8" t="s">
        <v>28</v>
      </c>
      <c r="J33" s="8">
        <v>275</v>
      </c>
      <c r="K33" s="8">
        <v>250</v>
      </c>
      <c r="L33" s="8">
        <v>0.675</v>
      </c>
      <c r="M33" s="8">
        <v>168.75</v>
      </c>
      <c r="N33" s="8">
        <v>506.25</v>
      </c>
      <c r="O33" s="8">
        <v>843.75</v>
      </c>
      <c r="P33" s="8">
        <v>1687.5</v>
      </c>
      <c r="Q33" s="8">
        <v>6</v>
      </c>
      <c r="R33" s="8">
        <v>506.25</v>
      </c>
      <c r="S33" s="8">
        <f t="shared" si="0"/>
        <v>275</v>
      </c>
    </row>
    <row r="34" s="2" customFormat="1" ht="24" spans="1:19">
      <c r="A34" s="8">
        <v>31</v>
      </c>
      <c r="B34" s="8" t="s">
        <v>139</v>
      </c>
      <c r="C34" s="8" t="s">
        <v>140</v>
      </c>
      <c r="D34" s="8" t="s">
        <v>114</v>
      </c>
      <c r="E34" s="8" t="s">
        <v>93</v>
      </c>
      <c r="F34" s="8" t="s">
        <v>25</v>
      </c>
      <c r="G34" s="8" t="s">
        <v>44</v>
      </c>
      <c r="H34" s="8" t="s">
        <v>141</v>
      </c>
      <c r="I34" s="8" t="s">
        <v>28</v>
      </c>
      <c r="J34" s="8">
        <v>350</v>
      </c>
      <c r="K34" s="8">
        <v>250</v>
      </c>
      <c r="L34" s="8"/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9">
        <v>350</v>
      </c>
      <c r="S34" s="8">
        <f t="shared" si="0"/>
        <v>350</v>
      </c>
    </row>
    <row r="35" s="2" customFormat="1" ht="48" spans="1:19">
      <c r="A35" s="8">
        <v>32</v>
      </c>
      <c r="B35" s="8" t="s">
        <v>142</v>
      </c>
      <c r="C35" s="8" t="s">
        <v>143</v>
      </c>
      <c r="D35" s="8" t="s">
        <v>144</v>
      </c>
      <c r="E35" s="8" t="s">
        <v>145</v>
      </c>
      <c r="F35" s="8" t="s">
        <v>25</v>
      </c>
      <c r="G35" s="8" t="s">
        <v>44</v>
      </c>
      <c r="H35" s="8" t="s">
        <v>146</v>
      </c>
      <c r="I35" s="8" t="s">
        <v>28</v>
      </c>
      <c r="J35" s="8">
        <v>4.65</v>
      </c>
      <c r="K35" s="8">
        <v>1</v>
      </c>
      <c r="L35" s="8">
        <v>4.5462</v>
      </c>
      <c r="M35" s="8">
        <v>4.55</v>
      </c>
      <c r="N35" s="8">
        <v>13.65</v>
      </c>
      <c r="O35" s="8">
        <v>22.75</v>
      </c>
      <c r="P35" s="8">
        <v>45.5</v>
      </c>
      <c r="Q35" s="8">
        <v>4</v>
      </c>
      <c r="R35" s="8">
        <v>22.75</v>
      </c>
      <c r="S35" s="8">
        <f t="shared" si="0"/>
        <v>4.65</v>
      </c>
    </row>
    <row r="36" s="2" customFormat="1" ht="48" spans="1:19">
      <c r="A36" s="8">
        <v>33</v>
      </c>
      <c r="B36" s="8" t="s">
        <v>147</v>
      </c>
      <c r="C36" s="8" t="s">
        <v>143</v>
      </c>
      <c r="D36" s="8" t="s">
        <v>42</v>
      </c>
      <c r="E36" s="8" t="s">
        <v>145</v>
      </c>
      <c r="F36" s="8" t="s">
        <v>25</v>
      </c>
      <c r="G36" s="8" t="s">
        <v>44</v>
      </c>
      <c r="H36" s="8" t="s">
        <v>146</v>
      </c>
      <c r="I36" s="8" t="s">
        <v>28</v>
      </c>
      <c r="J36" s="8">
        <v>465</v>
      </c>
      <c r="K36" s="8">
        <v>100</v>
      </c>
      <c r="L36" s="8">
        <v>4.5462</v>
      </c>
      <c r="M36" s="8">
        <v>454.62</v>
      </c>
      <c r="N36" s="8">
        <v>1363.86</v>
      </c>
      <c r="O36" s="8">
        <v>2273.1</v>
      </c>
      <c r="P36" s="8">
        <v>4546.2</v>
      </c>
      <c r="Q36" s="8">
        <v>4</v>
      </c>
      <c r="R36" s="8">
        <v>2273.1</v>
      </c>
      <c r="S36" s="8">
        <f t="shared" si="0"/>
        <v>465</v>
      </c>
    </row>
    <row r="37" s="2" customFormat="1" ht="24" spans="1:19">
      <c r="A37" s="8">
        <v>34</v>
      </c>
      <c r="B37" s="8" t="s">
        <v>148</v>
      </c>
      <c r="C37" s="8" t="s">
        <v>35</v>
      </c>
      <c r="D37" s="8" t="s">
        <v>114</v>
      </c>
      <c r="E37" s="8" t="s">
        <v>37</v>
      </c>
      <c r="F37" s="8" t="s">
        <v>25</v>
      </c>
      <c r="G37" s="8" t="s">
        <v>44</v>
      </c>
      <c r="H37" s="8" t="s">
        <v>149</v>
      </c>
      <c r="I37" s="8" t="s">
        <v>28</v>
      </c>
      <c r="J37" s="8">
        <v>345</v>
      </c>
      <c r="K37" s="8">
        <v>250</v>
      </c>
      <c r="L37" s="8"/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9">
        <v>345</v>
      </c>
      <c r="S37" s="8">
        <f t="shared" ref="S37:S56" si="1">MIN(R37,J37)</f>
        <v>345</v>
      </c>
    </row>
    <row r="38" s="2" customFormat="1" ht="48" spans="1:19">
      <c r="A38" s="8">
        <v>35</v>
      </c>
      <c r="B38" s="8" t="s">
        <v>150</v>
      </c>
      <c r="C38" s="8" t="s">
        <v>151</v>
      </c>
      <c r="D38" s="8" t="s">
        <v>152</v>
      </c>
      <c r="E38" s="8" t="s">
        <v>153</v>
      </c>
      <c r="F38" s="8" t="s">
        <v>25</v>
      </c>
      <c r="G38" s="8" t="s">
        <v>44</v>
      </c>
      <c r="H38" s="8" t="s">
        <v>154</v>
      </c>
      <c r="I38" s="8" t="s">
        <v>28</v>
      </c>
      <c r="J38" s="8">
        <v>0.76</v>
      </c>
      <c r="K38" s="8">
        <v>0.63</v>
      </c>
      <c r="L38" s="8">
        <v>0.9873</v>
      </c>
      <c r="M38" s="8">
        <v>0.62</v>
      </c>
      <c r="N38" s="8">
        <v>1.86</v>
      </c>
      <c r="O38" s="8">
        <v>3.1</v>
      </c>
      <c r="P38" s="8">
        <v>6.2</v>
      </c>
      <c r="Q38" s="8">
        <v>6</v>
      </c>
      <c r="R38" s="8">
        <v>1.86</v>
      </c>
      <c r="S38" s="8">
        <f t="shared" si="1"/>
        <v>0.76</v>
      </c>
    </row>
    <row r="39" s="2" customFormat="1" ht="48" spans="1:19">
      <c r="A39" s="8">
        <v>36</v>
      </c>
      <c r="B39" s="8" t="s">
        <v>155</v>
      </c>
      <c r="C39" s="8" t="s">
        <v>151</v>
      </c>
      <c r="D39" s="8" t="s">
        <v>114</v>
      </c>
      <c r="E39" s="8" t="s">
        <v>153</v>
      </c>
      <c r="F39" s="8" t="s">
        <v>25</v>
      </c>
      <c r="G39" s="8" t="s">
        <v>44</v>
      </c>
      <c r="H39" s="8" t="s">
        <v>154</v>
      </c>
      <c r="I39" s="8" t="s">
        <v>28</v>
      </c>
      <c r="J39" s="8">
        <v>300</v>
      </c>
      <c r="K39" s="8">
        <v>250</v>
      </c>
      <c r="L39" s="8">
        <v>0.9873</v>
      </c>
      <c r="M39" s="8">
        <v>246.83</v>
      </c>
      <c r="N39" s="8">
        <v>740.49</v>
      </c>
      <c r="O39" s="8">
        <v>1234.15</v>
      </c>
      <c r="P39" s="8">
        <v>2468.3</v>
      </c>
      <c r="Q39" s="8">
        <v>6</v>
      </c>
      <c r="R39" s="8">
        <v>740.49</v>
      </c>
      <c r="S39" s="8">
        <f t="shared" si="1"/>
        <v>300</v>
      </c>
    </row>
    <row r="40" s="2" customFormat="1" ht="24" spans="1:19">
      <c r="A40" s="8">
        <v>37</v>
      </c>
      <c r="B40" s="8" t="s">
        <v>156</v>
      </c>
      <c r="C40" s="8" t="s">
        <v>157</v>
      </c>
      <c r="D40" s="8" t="s">
        <v>114</v>
      </c>
      <c r="E40" s="8" t="s">
        <v>158</v>
      </c>
      <c r="F40" s="8" t="s">
        <v>25</v>
      </c>
      <c r="G40" s="8" t="s">
        <v>44</v>
      </c>
      <c r="H40" s="8" t="s">
        <v>159</v>
      </c>
      <c r="I40" s="8" t="s">
        <v>28</v>
      </c>
      <c r="J40" s="8">
        <v>1262.25</v>
      </c>
      <c r="K40" s="8">
        <v>250</v>
      </c>
      <c r="L40" s="8"/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9">
        <v>1262.25</v>
      </c>
      <c r="S40" s="8">
        <f t="shared" si="1"/>
        <v>1262.25</v>
      </c>
    </row>
    <row r="41" s="2" customFormat="1" ht="24" spans="1:19">
      <c r="A41" s="8">
        <v>38</v>
      </c>
      <c r="B41" s="8" t="s">
        <v>160</v>
      </c>
      <c r="C41" s="8" t="s">
        <v>161</v>
      </c>
      <c r="D41" s="8" t="s">
        <v>114</v>
      </c>
      <c r="E41" s="8" t="s">
        <v>88</v>
      </c>
      <c r="F41" s="8" t="s">
        <v>25</v>
      </c>
      <c r="G41" s="8" t="s">
        <v>44</v>
      </c>
      <c r="H41" s="8" t="s">
        <v>162</v>
      </c>
      <c r="I41" s="8" t="s">
        <v>28</v>
      </c>
      <c r="J41" s="8">
        <v>292.5</v>
      </c>
      <c r="K41" s="8">
        <v>250</v>
      </c>
      <c r="L41" s="8"/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9">
        <v>292.5</v>
      </c>
      <c r="S41" s="8">
        <f t="shared" si="1"/>
        <v>292.5</v>
      </c>
    </row>
    <row r="42" s="2" customFormat="1" ht="48" spans="1:19">
      <c r="A42" s="8">
        <v>39</v>
      </c>
      <c r="B42" s="8" t="s">
        <v>163</v>
      </c>
      <c r="C42" s="8" t="s">
        <v>164</v>
      </c>
      <c r="D42" s="8" t="s">
        <v>165</v>
      </c>
      <c r="E42" s="8" t="s">
        <v>166</v>
      </c>
      <c r="F42" s="8" t="s">
        <v>25</v>
      </c>
      <c r="G42" s="8" t="s">
        <v>44</v>
      </c>
      <c r="H42" s="8" t="s">
        <v>167</v>
      </c>
      <c r="I42" s="8" t="s">
        <v>28</v>
      </c>
      <c r="J42" s="8">
        <v>1.49</v>
      </c>
      <c r="K42" s="8">
        <v>0.6</v>
      </c>
      <c r="L42" s="8">
        <v>2.208</v>
      </c>
      <c r="M42" s="8">
        <v>1.32</v>
      </c>
      <c r="N42" s="8">
        <v>3.96</v>
      </c>
      <c r="O42" s="8">
        <v>6.6</v>
      </c>
      <c r="P42" s="8">
        <v>13.2</v>
      </c>
      <c r="Q42" s="8">
        <v>4</v>
      </c>
      <c r="R42" s="8">
        <v>6.6</v>
      </c>
      <c r="S42" s="8">
        <f t="shared" si="1"/>
        <v>1.49</v>
      </c>
    </row>
    <row r="43" s="2" customFormat="1" ht="48" spans="1:19">
      <c r="A43" s="8">
        <v>40</v>
      </c>
      <c r="B43" s="8" t="s">
        <v>168</v>
      </c>
      <c r="C43" s="8" t="s">
        <v>164</v>
      </c>
      <c r="D43" s="8" t="s">
        <v>42</v>
      </c>
      <c r="E43" s="8" t="s">
        <v>166</v>
      </c>
      <c r="F43" s="8" t="s">
        <v>25</v>
      </c>
      <c r="G43" s="8" t="s">
        <v>44</v>
      </c>
      <c r="H43" s="8" t="s">
        <v>167</v>
      </c>
      <c r="I43" s="8" t="s">
        <v>28</v>
      </c>
      <c r="J43" s="8">
        <v>249</v>
      </c>
      <c r="K43" s="8">
        <v>100</v>
      </c>
      <c r="L43" s="8">
        <v>2.208</v>
      </c>
      <c r="M43" s="8">
        <v>220.8</v>
      </c>
      <c r="N43" s="8">
        <v>662.4</v>
      </c>
      <c r="O43" s="8">
        <v>1104</v>
      </c>
      <c r="P43" s="8">
        <v>2208</v>
      </c>
      <c r="Q43" s="8">
        <v>4</v>
      </c>
      <c r="R43" s="8">
        <v>1104</v>
      </c>
      <c r="S43" s="8">
        <f t="shared" si="1"/>
        <v>249</v>
      </c>
    </row>
    <row r="44" s="2" customFormat="1" ht="24" spans="1:19">
      <c r="A44" s="8">
        <v>41</v>
      </c>
      <c r="B44" s="8" t="s">
        <v>169</v>
      </c>
      <c r="C44" s="8" t="s">
        <v>170</v>
      </c>
      <c r="D44" s="8" t="s">
        <v>152</v>
      </c>
      <c r="E44" s="8" t="s">
        <v>93</v>
      </c>
      <c r="F44" s="8" t="s">
        <v>25</v>
      </c>
      <c r="G44" s="8" t="s">
        <v>44</v>
      </c>
      <c r="H44" s="8" t="s">
        <v>171</v>
      </c>
      <c r="I44" s="8" t="s">
        <v>28</v>
      </c>
      <c r="J44" s="8">
        <v>4.18</v>
      </c>
      <c r="K44" s="8">
        <v>0.63</v>
      </c>
      <c r="L44" s="8">
        <v>8.567</v>
      </c>
      <c r="M44" s="8">
        <v>5.4</v>
      </c>
      <c r="N44" s="8">
        <v>16.2</v>
      </c>
      <c r="O44" s="8">
        <v>27</v>
      </c>
      <c r="P44" s="8">
        <v>54</v>
      </c>
      <c r="Q44" s="8">
        <v>4</v>
      </c>
      <c r="R44" s="8">
        <v>27</v>
      </c>
      <c r="S44" s="8">
        <f t="shared" si="1"/>
        <v>4.18</v>
      </c>
    </row>
    <row r="45" s="2" customFormat="1" ht="24" spans="1:19">
      <c r="A45" s="8">
        <v>42</v>
      </c>
      <c r="B45" s="8" t="s">
        <v>172</v>
      </c>
      <c r="C45" s="8" t="s">
        <v>170</v>
      </c>
      <c r="D45" s="8" t="s">
        <v>114</v>
      </c>
      <c r="E45" s="8" t="s">
        <v>93</v>
      </c>
      <c r="F45" s="8" t="s">
        <v>25</v>
      </c>
      <c r="G45" s="8" t="s">
        <v>44</v>
      </c>
      <c r="H45" s="8" t="s">
        <v>171</v>
      </c>
      <c r="I45" s="8" t="s">
        <v>28</v>
      </c>
      <c r="J45" s="8">
        <v>1660</v>
      </c>
      <c r="K45" s="8">
        <v>250</v>
      </c>
      <c r="L45" s="8">
        <v>8.567</v>
      </c>
      <c r="M45" s="8">
        <v>2141.75</v>
      </c>
      <c r="N45" s="8">
        <v>6425.25</v>
      </c>
      <c r="O45" s="8">
        <v>10708.75</v>
      </c>
      <c r="P45" s="8">
        <v>21417.5</v>
      </c>
      <c r="Q45" s="8">
        <v>4</v>
      </c>
      <c r="R45" s="8">
        <v>10708.75</v>
      </c>
      <c r="S45" s="8">
        <f t="shared" si="1"/>
        <v>1660</v>
      </c>
    </row>
    <row r="46" s="2" customFormat="1" ht="48" spans="1:19">
      <c r="A46" s="8">
        <v>43</v>
      </c>
      <c r="B46" s="8" t="s">
        <v>173</v>
      </c>
      <c r="C46" s="8" t="s">
        <v>174</v>
      </c>
      <c r="D46" s="8" t="s">
        <v>175</v>
      </c>
      <c r="E46" s="8" t="s">
        <v>176</v>
      </c>
      <c r="F46" s="8" t="s">
        <v>25</v>
      </c>
      <c r="G46" s="8" t="s">
        <v>44</v>
      </c>
      <c r="H46" s="8" t="s">
        <v>177</v>
      </c>
      <c r="I46" s="8" t="s">
        <v>28</v>
      </c>
      <c r="J46" s="8">
        <v>19.1</v>
      </c>
      <c r="K46" s="8">
        <v>0.8</v>
      </c>
      <c r="L46" s="8">
        <v>15.6833</v>
      </c>
      <c r="M46" s="8">
        <v>12.55</v>
      </c>
      <c r="N46" s="8">
        <v>37.65</v>
      </c>
      <c r="O46" s="8">
        <v>62.75</v>
      </c>
      <c r="P46" s="8">
        <v>125.5</v>
      </c>
      <c r="Q46" s="8">
        <v>3</v>
      </c>
      <c r="R46" s="8">
        <v>62.75</v>
      </c>
      <c r="S46" s="8">
        <f t="shared" si="1"/>
        <v>19.1</v>
      </c>
    </row>
    <row r="47" s="2" customFormat="1" ht="48" spans="1:19">
      <c r="A47" s="8">
        <v>44</v>
      </c>
      <c r="B47" s="8" t="s">
        <v>178</v>
      </c>
      <c r="C47" s="8" t="s">
        <v>174</v>
      </c>
      <c r="D47" s="8" t="s">
        <v>42</v>
      </c>
      <c r="E47" s="8" t="s">
        <v>176</v>
      </c>
      <c r="F47" s="8" t="s">
        <v>25</v>
      </c>
      <c r="G47" s="8" t="s">
        <v>44</v>
      </c>
      <c r="H47" s="8" t="s">
        <v>177</v>
      </c>
      <c r="I47" s="8" t="s">
        <v>28</v>
      </c>
      <c r="J47" s="8">
        <v>2387.5</v>
      </c>
      <c r="K47" s="8">
        <v>100</v>
      </c>
      <c r="L47" s="8">
        <v>15.6833</v>
      </c>
      <c r="M47" s="8">
        <v>1568.33</v>
      </c>
      <c r="N47" s="8">
        <v>4704.99</v>
      </c>
      <c r="O47" s="8">
        <v>7841.65</v>
      </c>
      <c r="P47" s="8">
        <v>15683.3</v>
      </c>
      <c r="Q47" s="8">
        <v>3</v>
      </c>
      <c r="R47" s="8">
        <v>7841.65</v>
      </c>
      <c r="S47" s="8">
        <f t="shared" si="1"/>
        <v>2387.5</v>
      </c>
    </row>
    <row r="48" s="2" customFormat="1" ht="24" spans="1:19">
      <c r="A48" s="8">
        <v>45</v>
      </c>
      <c r="B48" s="8" t="s">
        <v>179</v>
      </c>
      <c r="C48" s="8" t="s">
        <v>180</v>
      </c>
      <c r="D48" s="8" t="s">
        <v>114</v>
      </c>
      <c r="E48" s="8" t="s">
        <v>55</v>
      </c>
      <c r="F48" s="8" t="s">
        <v>25</v>
      </c>
      <c r="G48" s="8" t="s">
        <v>44</v>
      </c>
      <c r="H48" s="8" t="s">
        <v>181</v>
      </c>
      <c r="I48" s="8" t="s">
        <v>28</v>
      </c>
      <c r="J48" s="8">
        <v>793.75</v>
      </c>
      <c r="K48" s="8">
        <v>250</v>
      </c>
      <c r="L48" s="8"/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9">
        <v>793.75</v>
      </c>
      <c r="S48" s="8">
        <f t="shared" si="1"/>
        <v>793.75</v>
      </c>
    </row>
    <row r="49" s="2" customFormat="1" ht="36" spans="1:19">
      <c r="A49" s="8">
        <v>46</v>
      </c>
      <c r="B49" s="8" t="s">
        <v>182</v>
      </c>
      <c r="C49" s="8" t="s">
        <v>183</v>
      </c>
      <c r="D49" s="8" t="s">
        <v>114</v>
      </c>
      <c r="E49" s="8" t="s">
        <v>184</v>
      </c>
      <c r="F49" s="8" t="s">
        <v>25</v>
      </c>
      <c r="G49" s="8" t="s">
        <v>44</v>
      </c>
      <c r="H49" s="8" t="s">
        <v>185</v>
      </c>
      <c r="I49" s="8" t="s">
        <v>28</v>
      </c>
      <c r="J49" s="8">
        <v>1410.5</v>
      </c>
      <c r="K49" s="8">
        <v>250</v>
      </c>
      <c r="L49" s="8"/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9">
        <v>1410.5</v>
      </c>
      <c r="S49" s="8">
        <f t="shared" si="1"/>
        <v>1410.5</v>
      </c>
    </row>
    <row r="50" s="2" customFormat="1" ht="36" spans="1:19">
      <c r="A50" s="8">
        <v>47</v>
      </c>
      <c r="B50" s="8" t="s">
        <v>186</v>
      </c>
      <c r="C50" s="8" t="s">
        <v>187</v>
      </c>
      <c r="D50" s="8" t="s">
        <v>114</v>
      </c>
      <c r="E50" s="8" t="s">
        <v>184</v>
      </c>
      <c r="F50" s="8" t="s">
        <v>25</v>
      </c>
      <c r="G50" s="8" t="s">
        <v>44</v>
      </c>
      <c r="H50" s="8" t="s">
        <v>188</v>
      </c>
      <c r="I50" s="8" t="s">
        <v>28</v>
      </c>
      <c r="J50" s="8">
        <v>1340.75</v>
      </c>
      <c r="K50" s="8">
        <v>250</v>
      </c>
      <c r="L50" s="8"/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9">
        <v>1340.75</v>
      </c>
      <c r="S50" s="8">
        <f t="shared" si="1"/>
        <v>1340.75</v>
      </c>
    </row>
    <row r="51" s="2" customFormat="1" ht="24" spans="1:19">
      <c r="A51" s="8">
        <v>48</v>
      </c>
      <c r="B51" s="8" t="s">
        <v>189</v>
      </c>
      <c r="C51" s="8" t="s">
        <v>102</v>
      </c>
      <c r="D51" s="8" t="s">
        <v>190</v>
      </c>
      <c r="E51" s="8" t="s">
        <v>104</v>
      </c>
      <c r="F51" s="8" t="s">
        <v>25</v>
      </c>
      <c r="G51" s="8" t="s">
        <v>44</v>
      </c>
      <c r="H51" s="8" t="s">
        <v>105</v>
      </c>
      <c r="I51" s="8" t="s">
        <v>28</v>
      </c>
      <c r="J51" s="8">
        <v>2.43</v>
      </c>
      <c r="K51" s="8">
        <v>2.14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 t="s">
        <v>106</v>
      </c>
      <c r="R51" s="8" t="s">
        <v>58</v>
      </c>
      <c r="S51" s="8">
        <f t="shared" si="1"/>
        <v>2.43</v>
      </c>
    </row>
    <row r="52" s="2" customFormat="1" ht="24" spans="1:19">
      <c r="A52" s="8">
        <v>49</v>
      </c>
      <c r="B52" s="8" t="s">
        <v>191</v>
      </c>
      <c r="C52" s="8" t="s">
        <v>102</v>
      </c>
      <c r="D52" s="8" t="s">
        <v>42</v>
      </c>
      <c r="E52" s="8" t="s">
        <v>104</v>
      </c>
      <c r="F52" s="8" t="s">
        <v>25</v>
      </c>
      <c r="G52" s="8" t="s">
        <v>44</v>
      </c>
      <c r="H52" s="8" t="s">
        <v>105</v>
      </c>
      <c r="I52" s="8" t="s">
        <v>28</v>
      </c>
      <c r="J52" s="8">
        <v>113.4</v>
      </c>
      <c r="K52" s="8">
        <v>100</v>
      </c>
      <c r="L52" s="8">
        <v>0</v>
      </c>
      <c r="M52" s="8">
        <v>0</v>
      </c>
      <c r="N52" s="8">
        <v>0</v>
      </c>
      <c r="O52" s="8">
        <v>0</v>
      </c>
      <c r="P52" s="8">
        <v>0</v>
      </c>
      <c r="Q52" s="8" t="s">
        <v>106</v>
      </c>
      <c r="R52" s="8" t="s">
        <v>58</v>
      </c>
      <c r="S52" s="8">
        <f t="shared" si="1"/>
        <v>113.4</v>
      </c>
    </row>
    <row r="53" s="2" customFormat="1" ht="60" spans="1:19">
      <c r="A53" s="8">
        <v>50</v>
      </c>
      <c r="B53" s="8" t="s">
        <v>192</v>
      </c>
      <c r="C53" s="8" t="s">
        <v>193</v>
      </c>
      <c r="D53" s="8" t="s">
        <v>194</v>
      </c>
      <c r="E53" s="8" t="s">
        <v>195</v>
      </c>
      <c r="F53" s="8" t="s">
        <v>25</v>
      </c>
      <c r="G53" s="8" t="s">
        <v>196</v>
      </c>
      <c r="H53" s="8" t="s">
        <v>197</v>
      </c>
      <c r="I53" s="8" t="s">
        <v>28</v>
      </c>
      <c r="J53" s="8">
        <v>1.67</v>
      </c>
      <c r="K53" s="8">
        <v>2.27</v>
      </c>
      <c r="L53" s="8">
        <v>0.4202</v>
      </c>
      <c r="M53" s="8">
        <v>0.95</v>
      </c>
      <c r="N53" s="8">
        <v>2.85</v>
      </c>
      <c r="O53" s="8">
        <v>4.75</v>
      </c>
      <c r="P53" s="8">
        <v>9.5</v>
      </c>
      <c r="Q53" s="8">
        <v>10</v>
      </c>
      <c r="R53" s="8">
        <v>2.85</v>
      </c>
      <c r="S53" s="8">
        <f t="shared" si="1"/>
        <v>1.67</v>
      </c>
    </row>
    <row r="54" s="2" customFormat="1" ht="60" spans="1:19">
      <c r="A54" s="8">
        <v>51</v>
      </c>
      <c r="B54" s="8" t="s">
        <v>198</v>
      </c>
      <c r="C54" s="8" t="s">
        <v>193</v>
      </c>
      <c r="D54" s="8" t="s">
        <v>114</v>
      </c>
      <c r="E54" s="8" t="s">
        <v>195</v>
      </c>
      <c r="F54" s="8" t="s">
        <v>25</v>
      </c>
      <c r="G54" s="8" t="s">
        <v>196</v>
      </c>
      <c r="H54" s="8" t="s">
        <v>197</v>
      </c>
      <c r="I54" s="8" t="s">
        <v>28</v>
      </c>
      <c r="J54" s="8">
        <v>184.25</v>
      </c>
      <c r="K54" s="8">
        <v>250</v>
      </c>
      <c r="L54" s="8">
        <v>0.4202</v>
      </c>
      <c r="M54" s="8">
        <v>105.05</v>
      </c>
      <c r="N54" s="8">
        <v>315.15</v>
      </c>
      <c r="O54" s="8">
        <v>525.25</v>
      </c>
      <c r="P54" s="8">
        <v>1050.5</v>
      </c>
      <c r="Q54" s="8">
        <v>10</v>
      </c>
      <c r="R54" s="8">
        <v>315.15</v>
      </c>
      <c r="S54" s="8">
        <f t="shared" si="1"/>
        <v>184.25</v>
      </c>
    </row>
    <row r="55" s="2" customFormat="1" ht="60" spans="1:19">
      <c r="A55" s="8">
        <v>52</v>
      </c>
      <c r="B55" s="8" t="s">
        <v>199</v>
      </c>
      <c r="C55" s="8" t="s">
        <v>200</v>
      </c>
      <c r="D55" s="8" t="s">
        <v>201</v>
      </c>
      <c r="E55" s="8" t="s">
        <v>202</v>
      </c>
      <c r="F55" s="8" t="s">
        <v>25</v>
      </c>
      <c r="G55" s="8" t="s">
        <v>196</v>
      </c>
      <c r="H55" s="8" t="s">
        <v>203</v>
      </c>
      <c r="I55" s="8" t="s">
        <v>28</v>
      </c>
      <c r="J55" s="8">
        <v>1.25</v>
      </c>
      <c r="K55" s="8">
        <v>1.11</v>
      </c>
      <c r="L55" s="8">
        <v>1.2357</v>
      </c>
      <c r="M55" s="8">
        <v>1.37</v>
      </c>
      <c r="N55" s="8">
        <v>4.11</v>
      </c>
      <c r="O55" s="8">
        <v>6.85</v>
      </c>
      <c r="P55" s="8">
        <v>13.7</v>
      </c>
      <c r="Q55" s="8">
        <v>6</v>
      </c>
      <c r="R55" s="8">
        <v>4.11</v>
      </c>
      <c r="S55" s="8">
        <f t="shared" si="1"/>
        <v>1.25</v>
      </c>
    </row>
    <row r="56" s="2" customFormat="1" ht="60" spans="1:19">
      <c r="A56" s="8">
        <v>53</v>
      </c>
      <c r="B56" s="8" t="s">
        <v>204</v>
      </c>
      <c r="C56" s="8" t="s">
        <v>200</v>
      </c>
      <c r="D56" s="8" t="s">
        <v>114</v>
      </c>
      <c r="E56" s="8" t="s">
        <v>202</v>
      </c>
      <c r="F56" s="8" t="s">
        <v>25</v>
      </c>
      <c r="G56" s="8" t="s">
        <v>196</v>
      </c>
      <c r="H56" s="8" t="s">
        <v>203</v>
      </c>
      <c r="I56" s="8" t="s">
        <v>28</v>
      </c>
      <c r="J56" s="8">
        <v>281.25</v>
      </c>
      <c r="K56" s="8">
        <v>250</v>
      </c>
      <c r="L56" s="8">
        <v>1.2357</v>
      </c>
      <c r="M56" s="8">
        <v>308.93</v>
      </c>
      <c r="N56" s="8">
        <v>926.79</v>
      </c>
      <c r="O56" s="8">
        <v>1544.65</v>
      </c>
      <c r="P56" s="8">
        <v>3089.3</v>
      </c>
      <c r="Q56" s="8">
        <v>6</v>
      </c>
      <c r="R56" s="8">
        <v>926.79</v>
      </c>
      <c r="S56" s="8">
        <f t="shared" si="1"/>
        <v>281.25</v>
      </c>
    </row>
  </sheetData>
  <autoFilter xmlns:etc="http://www.wps.cn/officeDocument/2017/etCustomData" ref="B3:R56" etc:filterBottomFollowUsedRange="0">
    <extLst/>
  </autoFilter>
  <mergeCells count="2">
    <mergeCell ref="A1:B1"/>
    <mergeCell ref="A2:S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附件5-4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医人医心</cp:lastModifiedBy>
  <dcterms:created xsi:type="dcterms:W3CDTF">2023-05-12T11:15:00Z</dcterms:created>
  <dcterms:modified xsi:type="dcterms:W3CDTF">2026-10-21T06:40:01Z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74987C83231643F9A603AD5B383E7BB5_12</vt:lpwstr>
  </property>
  <property fmtid="{D5CDD505-2E9C-101B-9397-08002B2CF9AE}" pid="4" name="CalculationRule">
    <vt:i4>0</vt:i4>
  </property>
</Properties>
</file>