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1730" activeTab="3"/>
  </bookViews>
  <sheets>
    <sheet name="价格表" sheetId="1" r:id="rId1"/>
    <sheet name="映射关系" sheetId="2" r:id="rId2"/>
    <sheet name="项目废止表" sheetId="5" r:id="rId3"/>
    <sheet name="废止表2" sheetId="6" r:id="rId4"/>
  </sheets>
  <definedNames>
    <definedName name="_xlnm._FilterDatabase" localSheetId="2" hidden="1">项目废止表!$A$6:$L$36</definedName>
    <definedName name="_xlnm._FilterDatabase" localSheetId="0" hidden="1">价格表!$A$4:$S$52</definedName>
    <definedName name="_xlnm._FilterDatabase" localSheetId="1" hidden="1">映射关系!$A$5:$V$89</definedName>
    <definedName name="_xlnm.Print_Titles" localSheetId="0">价格表!$2:$4</definedName>
    <definedName name="_xlnm.Print_Titles" localSheetId="1">映射关系!$1:$5</definedName>
    <definedName name="_xlnm.Print_Area" localSheetId="0">价格表!$A$1:$N$52</definedName>
    <definedName name="_xlnm.Print_Titles" localSheetId="2">项目废止表!$1:$6</definedName>
    <definedName name="_xlnm.Print_Titles" localSheetId="3">废止表2!$1:$3</definedName>
  </definedNames>
  <calcPr calcId="144525"/>
</workbook>
</file>

<file path=xl/sharedStrings.xml><?xml version="1.0" encoding="utf-8"?>
<sst xmlns="http://schemas.openxmlformats.org/spreadsheetml/2006/main" count="898" uniqueCount="363">
  <si>
    <t>附件1</t>
  </si>
  <si>
    <t>湖南省康复类医疗服务项目价格表</t>
  </si>
  <si>
    <t>序号</t>
  </si>
  <si>
    <t>项目编码</t>
  </si>
  <si>
    <t>项目名称</t>
  </si>
  <si>
    <t>服务产出</t>
  </si>
  <si>
    <t>价格构成</t>
  </si>
  <si>
    <t>加收项</t>
  </si>
  <si>
    <t>扩展项</t>
  </si>
  <si>
    <t>计价单位</t>
  </si>
  <si>
    <t>计价说明</t>
  </si>
  <si>
    <t>一类
价格</t>
  </si>
  <si>
    <t>二类价格</t>
  </si>
  <si>
    <t>三类价格</t>
  </si>
  <si>
    <t>支付分类</t>
  </si>
  <si>
    <t>自付比例</t>
  </si>
  <si>
    <t>价格单位：元</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</si>
  <si>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</si>
  <si>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</si>
  <si>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</si>
  <si>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</si>
  <si>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01每增加10分钟加收</t>
  </si>
  <si>
    <t>01人工智能辅助训练</t>
  </si>
  <si>
    <t>半小时</t>
  </si>
  <si>
    <t>1.每日限计费1个小时。2.此项目价格构成已涵盖声、光、电等各种感觉刺激费用，用于同一治疗目的时不再重复收取相关物理治疗项目费用。</t>
  </si>
  <si>
    <t>015200000010001</t>
  </si>
  <si>
    <t>意识功能训练-每增加10分钟（加收30%）</t>
  </si>
  <si>
    <t>每增加10分钟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</si>
  <si>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</si>
  <si>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</si>
  <si>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</si>
  <si>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</si>
  <si>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</si>
  <si>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</si>
  <si>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每日限计费1个小时。</t>
  </si>
  <si>
    <t>015200000020001</t>
  </si>
  <si>
    <t>认知功能训练-每增加10分钟（加收30%）</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</si>
  <si>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</si>
  <si>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</si>
  <si>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</si>
  <si>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</si>
  <si>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</si>
  <si>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</si>
  <si>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</si>
  <si>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吞咽功能训练-每增加10分钟（加收30%）</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</si>
  <si>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</si>
  <si>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</si>
  <si>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</si>
  <si>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</si>
  <si>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</si>
  <si>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</si>
  <si>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015200000040001</t>
  </si>
  <si>
    <t>言语功能训练-每增加10分钟（加收30%）</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</si>
  <si>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</si>
  <si>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</si>
  <si>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</si>
  <si>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</si>
  <si>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</si>
  <si>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</si>
  <si>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01每增加10分钟加收
11运动功能训练（水中）</t>
  </si>
  <si>
    <t>每日限计费100分钟。</t>
  </si>
  <si>
    <t>015200000050001</t>
  </si>
  <si>
    <t>运动功能训练-每增加10分钟（加收30%）</t>
  </si>
  <si>
    <t>015200000050011</t>
  </si>
  <si>
    <t>运动功能训练-运动功能训练（水中）（加收50%）</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</si>
  <si>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</si>
  <si>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</si>
  <si>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</si>
  <si>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</si>
  <si>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</si>
  <si>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</si>
  <si>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</si>
  <si>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脏器功能训练-每增加10分钟（加收30%）</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</si>
  <si>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</si>
  <si>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</si>
  <si>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</si>
  <si>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</si>
  <si>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</si>
  <si>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</si>
  <si>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015200000070001</t>
  </si>
  <si>
    <t>辅助器具使用训练-每增加10分钟（加收30%）</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</si>
  <si>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</si>
  <si>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</si>
  <si>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</si>
  <si>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</si>
  <si>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</si>
  <si>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</si>
  <si>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每日限计费1个小时。不与临床量表项目同时收取。</t>
  </si>
  <si>
    <t>015200000080001</t>
  </si>
  <si>
    <t>生活技能康复训练-每增加10分钟（加收30%）</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</si>
  <si>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</si>
  <si>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</si>
  <si>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</si>
  <si>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</si>
  <si>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</si>
  <si>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</si>
  <si>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职业技能康复训练-每增加10分钟（加收30%）</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</si>
  <si>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</si>
  <si>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</si>
  <si>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</si>
  <si>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</si>
  <si>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</si>
  <si>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</si>
  <si>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神经发育障碍康复训练（个体）-每增加10分钟（加收30%）</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</si>
  <si>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</si>
  <si>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</si>
  <si>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</si>
  <si>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</si>
  <si>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</si>
  <si>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每日限计费1个小时。团体训练人数不得超过15人。</t>
  </si>
  <si>
    <t>015200000110001</t>
  </si>
  <si>
    <t>神经发育障碍康复训练（团体）-每增加10分钟（加收30%）</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</si>
  <si>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</si>
  <si>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</si>
  <si>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</si>
  <si>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</si>
  <si>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</si>
  <si>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</si>
  <si>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01人工智能辅助检查</t>
  </si>
  <si>
    <t>次</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</si>
  <si>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</si>
  <si>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</si>
  <si>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</si>
  <si>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</si>
  <si>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</si>
  <si>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</si>
  <si>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</si>
  <si>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</si>
  <si>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</si>
  <si>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</si>
  <si>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</si>
  <si>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</si>
  <si>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</si>
  <si>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</si>
  <si>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</si>
  <si>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</si>
  <si>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</si>
  <si>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</si>
  <si>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</si>
  <si>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</si>
  <si>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</si>
  <si>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</si>
  <si>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</si>
  <si>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</si>
  <si>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</si>
  <si>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</si>
  <si>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</si>
  <si>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</si>
  <si>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</si>
  <si>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本指南以康复治疗为重点，按照功能障碍类型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康复类项目在操作层面存在差异，但在价格项目和定价水平层面具备合并同类项的条件，立项指南对目前常用的康复类项目进行了合并。医疗服务的政府指导价为最高限价，下浮不限；医疗机构的医疗技术创新改良，申报新增医疗服务价格项目的，采取“现有项目兼容”的方式简化处理，按照对应的立项指南项目执行。
2.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指南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每增加10分钟加收”和“11运动功能训练（水中）加收”可以同时收取。
4.本指南所称“扩展项”，指同一项目下以不同方式提供或在不同场景应用时，只扩展价格项目适用范围、不额外加价的一类子项，子项的价格按主项目执行。
5.本指南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立项指南落地前价格项目除外内容的可收费医用耗材，按照实际采购价格零差率销售另行收费。
6.本指南中涉及“包括……”“……等”的，属于开放型表述，所指对象不仅局限于表述中列明的事项，也包括未列明的同类事项。
7.本指南所称的“人工智能辅助检查或训练”是指应用人工智能技术辅助进行的康复检查或训练，不得与主项目同时收费。
8.本指南中指的团体训练人数不得超过15人。</t>
  </si>
  <si>
    <t>湖南省康复类医疗服务价格项目映射关系表</t>
  </si>
  <si>
    <t>说明：映射表仅作为参考，不作为稽核判定项目内涵的依据。</t>
  </si>
  <si>
    <t>国家项目代码</t>
  </si>
  <si>
    <t>立项指南项目名称</t>
  </si>
  <si>
    <t>服务
产出</t>
  </si>
  <si>
    <t>价格
构成</t>
  </si>
  <si>
    <t>计价
单位</t>
  </si>
  <si>
    <t>计价
说明</t>
  </si>
  <si>
    <t>湖南项目编码</t>
  </si>
  <si>
    <t>湖南项目名称</t>
  </si>
  <si>
    <t>项目内涵</t>
  </si>
  <si>
    <t>除外
内容</t>
  </si>
  <si>
    <t>同主项目(加收、扩展项）/纳入价格构成</t>
  </si>
  <si>
    <t>国家卫健委2023技术规范</t>
  </si>
  <si>
    <t>单次常规使用量</t>
  </si>
  <si>
    <t>同主项目/扩展项/加收项收取</t>
  </si>
  <si>
    <t>纳入价格构成</t>
  </si>
  <si>
    <t>项目
编码</t>
  </si>
  <si>
    <t>项目
名称</t>
  </si>
  <si>
    <t>1.每日限计费1个小时。2.此项目价格构成已涵盖声、光、电等各种感觉刺激费用，用于同一治疗目的时不再重复收取相关物理治疗项目费用</t>
  </si>
  <si>
    <t>精神科和神经内科都要用。/每日平均治疗时长？</t>
  </si>
  <si>
    <t>意识功能训练-每增加10分钟（加收）</t>
  </si>
  <si>
    <t>认知知觉功能障碍训练</t>
  </si>
  <si>
    <t>MBFZX003</t>
  </si>
  <si>
    <t>认知障碍康复训练</t>
  </si>
  <si>
    <t>MBBZX015
MBEZX001
KAM4H901
MBEBZ001
KAP4H901
MBBZZ003
MBCZZ002
MBEZX002
MBEZX003
MBFBZ001
MBFZX001
MBFZX002
MBGZX001</t>
  </si>
  <si>
    <t>引导式教育训练
知觉障碍康复训练
感觉统合治疗
儿童视觉感觉统合训练
认知矫正治疗(CCRT)
体感互动康复训练
儿童作业治疗
视听音乐综合训练
感觉训练
情景互动训练
儿童认知能力训练
儿童适应能力训练
认知行为塑造训练</t>
  </si>
  <si>
    <t>引导式教育训练</t>
  </si>
  <si>
    <t xml:space="preserve"> </t>
  </si>
  <si>
    <t>感觉统合治疗</t>
  </si>
  <si>
    <t>情景互动训练</t>
  </si>
  <si>
    <t>通过运用可视化情景互动训练仪，根据患者存在的功能障碍情况，选择配件，利用视觉、声觉的反馈进行运动、认知的康复训练，达到训练手眼协调能力、精细化能力、四肢力量训练能力的提高。</t>
  </si>
  <si>
    <t>湘医保发[2023]25号，地方项目</t>
  </si>
  <si>
    <t>1/地方项目</t>
  </si>
  <si>
    <t>认知功能训练-每增加10分钟（加收）</t>
  </si>
  <si>
    <t>每日平均治疗时长？</t>
  </si>
  <si>
    <t>吞咽功能障碍训练</t>
  </si>
  <si>
    <t>MBDHQ001</t>
  </si>
  <si>
    <t>吞咽障碍治疗</t>
  </si>
  <si>
    <t>MBBHB001
MBBHM001
MBDZX009
MBEGG001</t>
  </si>
  <si>
    <t>肌肉功能训练
儿童口部感觉运动功能训练
吞咽电刺激治疗
吞咽球囊治疗</t>
  </si>
  <si>
    <t>吞咽功能训练-每增加10分钟（加收）</t>
  </si>
  <si>
    <t>口吃训练</t>
  </si>
  <si>
    <t>30分钟
/次</t>
  </si>
  <si>
    <t>MBBZX015
MBDZX001
MBDZX002
MBDZX005
MBDZX006
MBDZX003
MBDZX004
MBDZX007
MBDZX008
MBDZZ001
MBDZZ002
MBDZZ003
MBGZX002</t>
  </si>
  <si>
    <t>引导式教育训练
口吃治疗
失语症治疗
儿童听力障碍语言训练
构音障碍治疗
儿童语言康复治疗
孤独症儿童语言障碍训练
发声障碍治疗
喉切除术后语音治疗
实用语言交流能力治疗
诵读训练
儿童言语治疗
神经学音乐治疗</t>
  </si>
  <si>
    <t>言语训练</t>
  </si>
  <si>
    <t>儿童听力障碍语言训练</t>
  </si>
  <si>
    <t>构音障碍训练</t>
  </si>
  <si>
    <t>听力整合及语言训练</t>
  </si>
  <si>
    <t>言语功能训练-每增加10分钟（加收）</t>
  </si>
  <si>
    <t>运动疗法</t>
  </si>
  <si>
    <t>全身肌力训练、各关节活动度训练、徒手体操、器械训练、步态平衡功能训练、骨质疏松治疗、呼吸训练分别参照执行</t>
  </si>
  <si>
    <t>一次性呼吸训练器</t>
  </si>
  <si>
    <t>45分钟
/次</t>
  </si>
  <si>
    <t>MBAVE001
MBBVE001
MBBVF001
MBBHY001
MBBVG002
MBBX8002
MBBXA001
MBBZX009
MBBZX010
MBBZX011
MBBZX012
MBBXA003
MBBZX013
MBCWR001
MBCWR002
MBBX7002
MBBX7003
MBHZZ002
MBHZZ001
MBBZX002
MBCZX001
MBCZZ002
MBBW6001
MBBW6002
MBBW6003
MBBW6004
MBBW6005
MBBW6006
MBBWA001
MBBWR001
MBBX7001
MBBZH001
MBBZX001
MBBZX003
MBBZX004
MBBZX005
MBBZX006
MBBZX007
MBBZX008
MBBX8001
MBBXA002
MBBZX014
MBBZX016
MBBZX017
MBBZX019
MBBZX020
MBBZY001
MBBZY002
MBBZY004
MBBZZ003
MBCW6001
MBHZX002
MBHZX003
MBHZX004
MBLZZ001
MBLZZ002
MBLZZ004
MBZEA001</t>
  </si>
  <si>
    <t>脊柱侧凸康复治疗
脊柱矫形器康复治疗
脊柱关节松动训练
颈部综合运动训练
腰背肌器械训练
徒手肌力训练
下肢综合运动训练
减重支持系统训练
电动起立床训练
跑台康复训练
功率自行车康复训练
平衡生物反馈训练
肢体平衡功能训练
徒手手功能训练
器械手功能训练
小关节松动训练
大关节松动训练
医疗体操训练
文体活动疗法
等速肌力训练
身体功能障碍作业疗法训练
儿童作业治疗
偏瘫肢体综合训练
脑瘫肢体综合训练
截瘫肢体综合训练
四肢瘫肢体综合训练
截肢肢体综合训练
上下肢协调功能训练
上肢综合运动训练
烧伤后手功能训练
烧伤后关节功能训练
腰部综合运动训练
转移动作训练
持续性被动关节活动范围训练
床边徒手肢体运动训练
博巴斯训练(Bobath)
布氏训练(Brunnstrom)
本体感觉神经肌肉促进训练
运动再学习训练
肌肉肌腱牵拉训练
站立步行能力综合训练
协调性训练
烧伤功能训练床治疗
截肢术后康复训练
耐力训练
悬吊网架训练
筋膜松解治疗
体力耐力训练
动静态平衡训练
体感互动康复训练
良肢位摆放
轮椅篮球训练
轮椅跑台训练
轮椅体操训练
上肢矫形器康复治疗
下肢矫形器康复治疗
机器人辅助康复训练
镜像视觉反馈训练</t>
  </si>
  <si>
    <t>减重支持系统训练</t>
  </si>
  <si>
    <t>40分钟
/次</t>
  </si>
  <si>
    <t>1/调到辅助器具使用训练？</t>
  </si>
  <si>
    <t>电动起立床训练</t>
  </si>
  <si>
    <t>平衡功能训练</t>
  </si>
  <si>
    <t>手功能训练</t>
  </si>
  <si>
    <t>支具</t>
  </si>
  <si>
    <t>关节松动训练</t>
  </si>
  <si>
    <t>小关节(指关节)、大关节分别参照执行</t>
  </si>
  <si>
    <t>有氧训练</t>
  </si>
  <si>
    <t>氧气</t>
  </si>
  <si>
    <t>1/还有心肺功能的治疗，保留？</t>
  </si>
  <si>
    <t>文体训练</t>
  </si>
  <si>
    <t>等速肌力训练</t>
  </si>
  <si>
    <t>作业疗法</t>
  </si>
  <si>
    <t>含日常生活动作训练</t>
  </si>
  <si>
    <t>自助具</t>
  </si>
  <si>
    <t>1/调到生活技能康复训练？</t>
  </si>
  <si>
    <t>偏瘫肢体综合训练</t>
  </si>
  <si>
    <t>脑瘫肢体综合训练</t>
  </si>
  <si>
    <t>截瘫肢体综合训练</t>
  </si>
  <si>
    <t>运动功能训练-每增加10分钟（加收）</t>
  </si>
  <si>
    <t>运动功能训练-运动功能训练（水中）（加收）</t>
  </si>
  <si>
    <t>MBAW6001
MBAZX001
MBAZX002
MBAZX003</t>
  </si>
  <si>
    <t>水中肢体功能训练
步行浴训练
电动浴缸训练
水中步行运动训练</t>
  </si>
  <si>
    <t>膀胱功能综合训练</t>
  </si>
  <si>
    <t>通过人工手法促进患者逼尿肌、括约肌功能，从而进行膀胱功能训练包括出入量控制训练、间歇导尿训练、膀胱括约肌控制力训练、排尿反射训练等，有效促进膀胱容量-压力关系，为神经源性膀胱功能障碍的患者实施精准有效的康复治疗。</t>
  </si>
  <si>
    <t>30分钟/次</t>
  </si>
  <si>
    <t>MBZRG001
MBBPH001
MBBVG001
MBCKA001
MBZJE001
MBZPX001</t>
  </si>
  <si>
    <t>膀胱功能训练
肠道功能训练
呼吸功能训练
心功能康复训练
肺功能综合训练
肛周肌群功能训练</t>
  </si>
  <si>
    <t>脏器功能训练-每增加10分钟（加收）</t>
  </si>
  <si>
    <t>轮椅功能训练</t>
  </si>
  <si>
    <t>MBCZX004</t>
  </si>
  <si>
    <t>辅助器具作业疗法训练</t>
  </si>
  <si>
    <t>MBHZX001
MBBZX018
MBBZY003
MBBZZ001
MBCZZ001
MAHZZ001
MAHZZ002
MAZW6002
MAZW6003
MAZW6004
MAZZZ001</t>
  </si>
  <si>
    <t>轮椅技能训练
假肢使用训练
矫形器使用训练
固定矫形器康复治疗
自助具康复治疗
辅助器具使用评价
轮椅肢位摆放评定
截肢初期评价
截肢中期评价
截肢末期评价
假肢评定</t>
  </si>
  <si>
    <t>肢体康复机器人辅助训练</t>
  </si>
  <si>
    <t>机器人辅助功能康复训练，提高肢体运动、感觉、步行能力，刺激大脑重建功能区域。</t>
  </si>
  <si>
    <t>不足30分钟按30分钟收取，每天不超过2次。</t>
  </si>
  <si>
    <t>辅助器具使用训练-每增加10分钟（加收）</t>
  </si>
  <si>
    <t>MBZZZ002
MBZZZ003
KAP4J901
MBCZX003
MBGBZ002</t>
  </si>
  <si>
    <t>独立生活能力训练
家务劳动训练
社会认知与互动训练
日常生活能力训练
社交技能训练</t>
  </si>
  <si>
    <r>
      <rPr>
        <sz val="11"/>
        <rFont val="仿宋_GB2312"/>
        <charset val="134"/>
      </rPr>
      <t>日常生活能力评定</t>
    </r>
  </si>
  <si>
    <r>
      <rPr>
        <sz val="11"/>
        <rFont val="仿宋_GB2312"/>
        <charset val="134"/>
      </rPr>
      <t>次</t>
    </r>
  </si>
  <si>
    <t>量表类已废止</t>
  </si>
  <si>
    <t>生活技能康复训练-每增加10分钟（加收）</t>
  </si>
  <si>
    <t>职业功能训练</t>
  </si>
  <si>
    <t>45分钟/次</t>
  </si>
  <si>
    <t>MAKZY001
MAKZY002
MBKZX002
MBKZX003
MBKZX004
MBKZX005</t>
  </si>
  <si>
    <t>徒手职业能力评定
器械职业能力评定
职业功能训练
工作模拟训练
工作强化训练
工作行为教育与训练</t>
  </si>
  <si>
    <r>
      <rPr>
        <sz val="11"/>
        <rFont val="仿宋_GB2312"/>
        <charset val="134"/>
      </rPr>
      <t>职业能力评定</t>
    </r>
  </si>
  <si>
    <t>职业技能康复训练-每增加10分钟（加收）</t>
  </si>
  <si>
    <t>KAM4H901
MBBZX015
MBCZZ002
MBDZX004
MBDZZ004
MBFZX001
MBFZX002
MBGBZ003</t>
  </si>
  <si>
    <t>感觉统合治疗
引导式教育训练
儿童作业治疗
孤独症儿童语言障碍训练
儿童孤独症综合训练
儿童认知能力训练
儿童适应能力训练
儿童精神康复训练</t>
  </si>
  <si>
    <t>神经发育障碍康复训练（个体）-每增加10分钟（加收）</t>
  </si>
  <si>
    <t>每日限计费1个小时。团体训练人数不得超过15人。不与临床量表项目同时收取。</t>
  </si>
  <si>
    <t>康复评定</t>
  </si>
  <si>
    <t>含咨询</t>
  </si>
  <si>
    <t>神经发育障碍康复训练（团体）-每增加10分钟（加收）</t>
  </si>
  <si>
    <r>
      <rPr>
        <sz val="11"/>
        <rFont val="仿宋_GB2312"/>
        <charset val="134"/>
      </rPr>
      <t>认知知觉功能检查</t>
    </r>
  </si>
  <si>
    <r>
      <rPr>
        <sz val="11"/>
        <rFont val="仿宋_GB2312"/>
        <charset val="134"/>
      </rPr>
      <t>计算定向思维推理检查参照执行</t>
    </r>
  </si>
  <si>
    <t>MAFAZ002
MAFAZ003
MAFAZ004
FAM1G701</t>
  </si>
  <si>
    <t>失认症评定
失用症评定
失算症检查
本顿视觉保持测验(BVRT)</t>
  </si>
  <si>
    <r>
      <rPr>
        <sz val="11"/>
        <rFont val="仿宋_GB2312"/>
        <charset val="134"/>
      </rPr>
      <t>记忆力评定</t>
    </r>
  </si>
  <si>
    <r>
      <rPr>
        <sz val="11"/>
        <rFont val="仿宋_GB2312"/>
        <charset val="134"/>
      </rPr>
      <t>成人记忆成套测试参照执行</t>
    </r>
  </si>
  <si>
    <r>
      <rPr>
        <sz val="11"/>
        <rFont val="仿宋_GB2312"/>
        <charset val="134"/>
      </rPr>
      <t>失认失用评定</t>
    </r>
  </si>
  <si>
    <r>
      <rPr>
        <sz val="11"/>
        <rFont val="仿宋_GB2312"/>
        <charset val="134"/>
      </rPr>
      <t>记忆广度检查</t>
    </r>
  </si>
  <si>
    <r>
      <rPr>
        <sz val="11"/>
        <rFont val="仿宋_GB2312"/>
        <charset val="134"/>
      </rPr>
      <t>吞咽功能障碍评定</t>
    </r>
  </si>
  <si>
    <t>MAGGK001</t>
  </si>
  <si>
    <t>吞咽功能评估</t>
  </si>
  <si>
    <t>1/量表类已废止</t>
  </si>
  <si>
    <r>
      <rPr>
        <sz val="11"/>
        <rFont val="仿宋_GB2312"/>
        <charset val="134"/>
      </rPr>
      <t>言语能力评定</t>
    </r>
  </si>
  <si>
    <r>
      <rPr>
        <sz val="11"/>
        <rFont val="仿宋_GB2312"/>
        <charset val="134"/>
      </rPr>
      <t>一般失语症检查、构音障碍检查、言语失用检查分别参照执行</t>
    </r>
  </si>
  <si>
    <t>MAGAZ004</t>
  </si>
  <si>
    <t>言语功能全面检查</t>
  </si>
  <si>
    <t>MAFAZ005
MAGAZ001
MAGAZ002
MAGAZ003
MAGAZ009
MAGAZ012
MAGAZ005
MAGAZ006
MAGAZ011
MAGAZ013</t>
  </si>
  <si>
    <t>听觉功能评定
言语功能筛查
语言功能筛查
儿童语言发育筛查
口吃检查
发声功能检查
言语评估检查
语言功能全面检查
听力障碍儿童语言检查
儿童语言发育评估</t>
  </si>
  <si>
    <t>量表类已废</t>
  </si>
  <si>
    <r>
      <rPr>
        <sz val="11"/>
        <rFont val="仿宋_GB2312"/>
        <charset val="134"/>
      </rPr>
      <t>失语症检查</t>
    </r>
  </si>
  <si>
    <r>
      <rPr>
        <sz val="11"/>
        <rFont val="仿宋_GB2312"/>
        <charset val="134"/>
      </rPr>
      <t>口吃检查</t>
    </r>
  </si>
  <si>
    <t>MAGAZ010</t>
  </si>
  <si>
    <t>计算机语音分析</t>
  </si>
  <si>
    <r>
      <rPr>
        <sz val="11"/>
        <rFont val="仿宋_GB2312"/>
        <charset val="134"/>
      </rPr>
      <t>徒手平衡功能检查</t>
    </r>
  </si>
  <si>
    <t>仪器平衡功能评定</t>
  </si>
  <si>
    <t>MABW6002</t>
  </si>
  <si>
    <t>肢体残疾评定</t>
  </si>
  <si>
    <t>MABX8005
MABX7001
MAHWR001
MAZW6005
MAMBS001
MAMW6001
MABX8001
MABX8002
MABX7001
MAHWR001
MABXA002
MAZXU001
FYQ1A701
MABX8003
MABX8004
MACZY001</t>
  </si>
  <si>
    <t>徒手肌力检查
关节活动度检查
手功能评定
肢体形态学测量
脊髓损伤ASIA评价
截瘫功能评定
肌张力评定
等速肌力测定
关节活动度检查
手功能评定
步态分析
足底压力检查
足底受力反馈系统检查
等长肌力测定
肌肉疲劳度测定
协调功能评价</t>
  </si>
  <si>
    <t>等速肌力测定</t>
  </si>
  <si>
    <t>每关节</t>
  </si>
  <si>
    <r>
      <rPr>
        <sz val="11"/>
        <rFont val="仿宋_GB2312"/>
        <charset val="134"/>
      </rPr>
      <t>手功能评定</t>
    </r>
  </si>
  <si>
    <r>
      <rPr>
        <sz val="11"/>
        <rFont val="仿宋_GB2312"/>
        <charset val="134"/>
      </rPr>
      <t>徒手和仪器分别参照执行</t>
    </r>
  </si>
  <si>
    <r>
      <rPr>
        <sz val="11"/>
        <rFont val="仿宋_GB2312"/>
        <charset val="134"/>
      </rPr>
      <t>疲劳度测定</t>
    </r>
  </si>
  <si>
    <t>步态分析检查</t>
  </si>
  <si>
    <t>儿童足底压力分析检查加收65元</t>
  </si>
  <si>
    <t>人体残伤测定</t>
  </si>
  <si>
    <t>心功能康复评定</t>
  </si>
  <si>
    <t>MADKA001
MADJE001
MAZRG001
MABXA001
MADJE002</t>
  </si>
  <si>
    <t>心功能康复评定
肺功能康复评定
膀胱容量测定
6分钟步行测试
呼吸方式呼吸肌功能评定</t>
  </si>
  <si>
    <r>
      <rPr>
        <sz val="11"/>
        <rFont val="仿宋_GB2312"/>
        <charset val="134"/>
      </rPr>
      <t>肺功能康复评定</t>
    </r>
  </si>
  <si>
    <t>膀胱容量压力测定</t>
  </si>
  <si>
    <t>运用膀胱压力容量评定系统中压力传感器，测定膀胱在储尿期与排尿期内压的变化，通过观察膀胱储尿期压力与容量关系，评估膀胱功能障碍的类型，指导膀胱训练及治疗。</t>
  </si>
  <si>
    <t>MAGAZ003
MAGAZ013</t>
  </si>
  <si>
    <t>儿童语言发育筛查
儿童语言发育评估</t>
  </si>
  <si>
    <t>湖南省康复类医疗服务价格项目废止表</t>
  </si>
  <si>
    <t>财务分类代码</t>
  </si>
  <si>
    <t>国家项目名称</t>
  </si>
  <si>
    <t>地方项目代码</t>
  </si>
  <si>
    <t>地方项目名称</t>
  </si>
  <si>
    <t>地方项目内涵（或章节说明）</t>
  </si>
  <si>
    <t>除外内容</t>
  </si>
  <si>
    <t>价格（元）</t>
  </si>
  <si>
    <t>备注</t>
  </si>
  <si>
    <t>E</t>
  </si>
  <si>
    <t>003115030150000</t>
  </si>
  <si>
    <t>湘医保发[2019]39号</t>
  </si>
  <si>
    <t>003115030220000</t>
  </si>
  <si>
    <t>D</t>
  </si>
  <si>
    <t>003402000020000</t>
  </si>
  <si>
    <t>003402000040000</t>
  </si>
  <si>
    <t>003402000070000</t>
  </si>
  <si>
    <t>003402000170000</t>
  </si>
  <si>
    <t>湘医保发[2023]50号</t>
  </si>
  <si>
    <t>003402000190000</t>
  </si>
  <si>
    <t>003402000200000</t>
  </si>
  <si>
    <t>湘医保发[2023]4号、湘医保发[2023]50号</t>
  </si>
  <si>
    <t>003402000210000</t>
  </si>
  <si>
    <t>003402000220000</t>
  </si>
  <si>
    <t>003402000230000</t>
  </si>
  <si>
    <t>003402000240000</t>
  </si>
  <si>
    <t>003402000250000</t>
  </si>
  <si>
    <t>003402000260000</t>
  </si>
  <si>
    <t>003402000270000</t>
  </si>
  <si>
    <t>003402000280000</t>
  </si>
  <si>
    <t>003402000290000</t>
  </si>
  <si>
    <t>003402000300000</t>
  </si>
  <si>
    <t>003402000310000</t>
  </si>
  <si>
    <t>003402000320000</t>
  </si>
  <si>
    <t>003402000330000</t>
  </si>
  <si>
    <t>003402000340000</t>
  </si>
  <si>
    <t>003402000350000</t>
  </si>
  <si>
    <t>003402000360000</t>
  </si>
  <si>
    <t>003402000370000</t>
  </si>
  <si>
    <t>003402000380000</t>
  </si>
  <si>
    <t>003402000390000</t>
  </si>
  <si>
    <t>003402000400000</t>
  </si>
  <si>
    <t>003402000410000</t>
  </si>
  <si>
    <t>003402000420000</t>
  </si>
  <si>
    <t>湖南省康复类医疗服务价格项目废止表续</t>
  </si>
  <si>
    <t>试行价格
（元）</t>
  </si>
  <si>
    <t>湘医保发〔2023〕25号</t>
  </si>
  <si>
    <t>所定价格涵盖各项训练操作的人力资源和基本物质资源消耗。</t>
  </si>
  <si>
    <t>所定价格涵盖患者训练肢体长度、围度、活动度等测量，设置机器人训练参数，转移、上机、固定、预训练、训练、监测、下机等操作步骤的人力资源和基本物质资源消耗。</t>
  </si>
  <si>
    <t>不足 30 分钟按 30 分钟收取，每天不超过 2
次。</t>
  </si>
  <si>
    <t>所定价格涵盖硬化局部注射、膀胱灌注、膀胱残余尿量、导尿、膀胱冲洗、膀胱持续冲洗、测压及报告分析等操作步骤的人力资源和基本物质资源消耗。</t>
  </si>
  <si>
    <t>湘医保发〔2024〕28号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</si>
</sst>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3">
    <font>
      <sz val="11"/>
      <color theme="1"/>
      <name val="宋体"/>
      <charset val="134"/>
      <scheme val="minor"/>
    </font>
    <font>
      <sz val="16"/>
      <color theme="1"/>
      <name val="方正小标宋简体"/>
      <charset val="134"/>
    </font>
    <font>
      <b/>
      <sz val="12"/>
      <name val="仿宋_GB2312"/>
      <charset val="134"/>
    </font>
    <font>
      <sz val="12"/>
      <name val="宋体"/>
      <charset val="134"/>
    </font>
    <font>
      <sz val="12"/>
      <color theme="1"/>
      <name val="宋体"/>
      <charset val="134"/>
    </font>
    <font>
      <sz val="11"/>
      <color theme="1"/>
      <name val="宋体"/>
      <charset val="134"/>
    </font>
    <font>
      <sz val="18"/>
      <color theme="1"/>
      <name val="方正小标宋简体"/>
      <charset val="134"/>
    </font>
    <font>
      <sz val="12"/>
      <name val="楷体_GB2312"/>
      <charset val="134"/>
    </font>
    <font>
      <sz val="10.5"/>
      <name val="宋体"/>
      <charset val="134"/>
    </font>
    <font>
      <sz val="10.5"/>
      <name val="Times New Roman"/>
      <charset val="134"/>
    </font>
    <font>
      <sz val="12"/>
      <color theme="1"/>
      <name val="宋体"/>
      <charset val="134"/>
      <scheme val="minor"/>
    </font>
    <font>
      <sz val="10"/>
      <color theme="1"/>
      <name val="宋体"/>
      <charset val="134"/>
      <scheme val="minor"/>
    </font>
    <font>
      <sz val="16"/>
      <name val="方正小标宋简体"/>
      <charset val="134"/>
    </font>
    <font>
      <sz val="11"/>
      <name val="方正小标宋简体"/>
      <charset val="134"/>
    </font>
    <font>
      <b/>
      <sz val="11"/>
      <color theme="1"/>
      <name val="仿宋"/>
      <charset val="134"/>
    </font>
    <font>
      <b/>
      <sz val="12"/>
      <color theme="1"/>
      <name val="黑体"/>
      <charset val="134"/>
    </font>
    <font>
      <sz val="10"/>
      <color theme="1"/>
      <name val="宋体"/>
      <charset val="134"/>
    </font>
    <font>
      <sz val="12"/>
      <color theme="1"/>
      <name val="仿宋_GB2312"/>
      <charset val="134"/>
    </font>
    <font>
      <sz val="11"/>
      <name val="宋体"/>
      <charset val="134"/>
    </font>
    <font>
      <sz val="11"/>
      <name val="Times New Roman"/>
      <charset val="134"/>
    </font>
    <font>
      <sz val="10"/>
      <name val="方正小标宋简体"/>
      <charset val="134"/>
    </font>
    <font>
      <b/>
      <sz val="10"/>
      <color theme="1"/>
      <name val="仿宋"/>
      <charset val="134"/>
    </font>
    <font>
      <b/>
      <sz val="10"/>
      <color theme="1"/>
      <name val="黑体"/>
      <charset val="134"/>
    </font>
    <font>
      <b/>
      <sz val="9"/>
      <name val="黑体"/>
      <charset val="134"/>
    </font>
    <font>
      <b/>
      <sz val="12"/>
      <name val="黑体"/>
      <charset val="134"/>
    </font>
    <font>
      <sz val="9"/>
      <color theme="1"/>
      <name val="宋体"/>
      <charset val="134"/>
      <scheme val="minor"/>
    </font>
    <font>
      <sz val="9"/>
      <color theme="1"/>
      <name val="宋体"/>
      <charset val="134"/>
    </font>
    <font>
      <sz val="9"/>
      <name val="宋体"/>
      <charset val="134"/>
    </font>
    <font>
      <sz val="10"/>
      <name val="宋体"/>
      <charset val="134"/>
    </font>
    <font>
      <sz val="11"/>
      <color rgb="FFFF0000"/>
      <name val="宋体"/>
      <charset val="134"/>
    </font>
    <font>
      <sz val="12"/>
      <color rgb="FFFF0000"/>
      <name val="宋体"/>
      <charset val="134"/>
    </font>
    <font>
      <sz val="9"/>
      <name val="Times New Roman"/>
      <charset val="134"/>
    </font>
    <font>
      <b/>
      <sz val="11"/>
      <color theme="1"/>
      <name val="宋体"/>
      <charset val="134"/>
      <scheme val="minor"/>
    </font>
    <font>
      <b/>
      <sz val="12"/>
      <color theme="1"/>
      <name val="宋体"/>
      <charset val="134"/>
      <scheme val="minor"/>
    </font>
    <font>
      <sz val="16"/>
      <color theme="1"/>
      <name val="宋体"/>
      <charset val="134"/>
      <scheme val="minor"/>
    </font>
    <font>
      <sz val="18"/>
      <color theme="1"/>
      <name val="Times New Roman Regular"/>
      <charset val="134"/>
    </font>
    <font>
      <sz val="12"/>
      <color theme="1"/>
      <name val="Times New Roman"/>
      <charset val="134"/>
    </font>
    <font>
      <sz val="12"/>
      <name val="仿宋_GB2312"/>
      <charset val="134"/>
    </font>
    <font>
      <sz val="11"/>
      <color rgb="FFFF0000"/>
      <name val="宋体"/>
      <charset val="134"/>
      <scheme val="minor"/>
    </font>
    <font>
      <sz val="18"/>
      <color theme="1"/>
      <name val="Times New Roman"/>
      <charset val="134"/>
    </font>
    <font>
      <b/>
      <sz val="12"/>
      <color rgb="FF000000"/>
      <name val="仿宋_GB2312"/>
      <charset val="134"/>
    </font>
    <font>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仿宋_GB2312"/>
      <charset val="134"/>
    </font>
  </fonts>
  <fills count="37">
    <fill>
      <patternFill patternType="none"/>
    </fill>
    <fill>
      <patternFill patternType="gray125"/>
    </fill>
    <fill>
      <patternFill patternType="solid">
        <fgColor theme="8" tint="0.8"/>
        <bgColor indexed="64"/>
      </patternFill>
    </fill>
    <fill>
      <patternFill patternType="solid">
        <fgColor theme="4" tint="0.8"/>
        <bgColor indexed="64"/>
      </patternFill>
    </fill>
    <fill>
      <patternFill patternType="solid">
        <fgColor rgb="FFFFFF00"/>
        <bgColor indexed="64"/>
      </patternFill>
    </fill>
    <fill>
      <patternFill patternType="solid">
        <fgColor theme="6"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2" fillId="6" borderId="0" applyNumberFormat="0" applyBorder="0" applyAlignment="0" applyProtection="0">
      <alignment vertical="center"/>
    </xf>
    <xf numFmtId="0" fontId="43"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9" borderId="0" applyNumberFormat="0" applyBorder="0" applyAlignment="0" applyProtection="0">
      <alignment vertical="center"/>
    </xf>
    <xf numFmtId="43" fontId="0" fillId="0" borderId="0" applyFont="0" applyFill="0" applyBorder="0" applyAlignment="0" applyProtection="0">
      <alignment vertical="center"/>
    </xf>
    <xf numFmtId="0" fontId="45" fillId="10"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11" borderId="9" applyNumberFormat="0" applyFont="0" applyAlignment="0" applyProtection="0">
      <alignment vertical="center"/>
    </xf>
    <xf numFmtId="0" fontId="45" fillId="12"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0" applyNumberFormat="0" applyFill="0" applyAlignment="0" applyProtection="0">
      <alignment vertical="center"/>
    </xf>
    <xf numFmtId="0" fontId="53" fillId="0" borderId="10" applyNumberFormat="0" applyFill="0" applyAlignment="0" applyProtection="0">
      <alignment vertical="center"/>
    </xf>
    <xf numFmtId="0" fontId="45" fillId="13" borderId="0" applyNumberFormat="0" applyBorder="0" applyAlignment="0" applyProtection="0">
      <alignment vertical="center"/>
    </xf>
    <xf numFmtId="0" fontId="48" fillId="0" borderId="11" applyNumberFormat="0" applyFill="0" applyAlignment="0" applyProtection="0">
      <alignment vertical="center"/>
    </xf>
    <xf numFmtId="0" fontId="45" fillId="14" borderId="0" applyNumberFormat="0" applyBorder="0" applyAlignment="0" applyProtection="0">
      <alignment vertical="center"/>
    </xf>
    <xf numFmtId="0" fontId="54" fillId="15" borderId="12" applyNumberFormat="0" applyAlignment="0" applyProtection="0">
      <alignment vertical="center"/>
    </xf>
    <xf numFmtId="0" fontId="55" fillId="15" borderId="8" applyNumberFormat="0" applyAlignment="0" applyProtection="0">
      <alignment vertical="center"/>
    </xf>
    <xf numFmtId="0" fontId="56" fillId="16" borderId="13" applyNumberFormat="0" applyAlignment="0" applyProtection="0">
      <alignment vertical="center"/>
    </xf>
    <xf numFmtId="0" fontId="42" fillId="17" borderId="0" applyNumberFormat="0" applyBorder="0" applyAlignment="0" applyProtection="0">
      <alignment vertical="center"/>
    </xf>
    <xf numFmtId="0" fontId="45" fillId="18" borderId="0" applyNumberFormat="0" applyBorder="0" applyAlignment="0" applyProtection="0">
      <alignment vertical="center"/>
    </xf>
    <xf numFmtId="0" fontId="57" fillId="0" borderId="14" applyNumberFormat="0" applyFill="0" applyAlignment="0" applyProtection="0">
      <alignment vertical="center"/>
    </xf>
    <xf numFmtId="0" fontId="58" fillId="0" borderId="15" applyNumberFormat="0" applyFill="0" applyAlignment="0" applyProtection="0">
      <alignment vertical="center"/>
    </xf>
    <xf numFmtId="0" fontId="59" fillId="19" borderId="0" applyNumberFormat="0" applyBorder="0" applyAlignment="0" applyProtection="0">
      <alignment vertical="center"/>
    </xf>
    <xf numFmtId="0" fontId="60" fillId="20" borderId="0" applyNumberFormat="0" applyBorder="0" applyAlignment="0" applyProtection="0">
      <alignment vertical="center"/>
    </xf>
    <xf numFmtId="0" fontId="42" fillId="21" borderId="0" applyNumberFormat="0" applyBorder="0" applyAlignment="0" applyProtection="0">
      <alignment vertical="center"/>
    </xf>
    <xf numFmtId="0" fontId="45"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5" fillId="31" borderId="0" applyNumberFormat="0" applyBorder="0" applyAlignment="0" applyProtection="0">
      <alignment vertical="center"/>
    </xf>
    <xf numFmtId="0" fontId="42"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2" fillId="35" borderId="0" applyNumberFormat="0" applyBorder="0" applyAlignment="0" applyProtection="0">
      <alignment vertical="center"/>
    </xf>
    <xf numFmtId="0" fontId="45" fillId="36" borderId="0" applyNumberFormat="0" applyBorder="0" applyAlignment="0" applyProtection="0">
      <alignment vertical="center"/>
    </xf>
    <xf numFmtId="0" fontId="0" fillId="0" borderId="0">
      <alignment vertical="center"/>
    </xf>
    <xf numFmtId="0" fontId="61" fillId="0" borderId="0">
      <alignment vertical="center"/>
    </xf>
  </cellStyleXfs>
  <cellXfs count="194">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0" fillId="0" borderId="1" xfId="0" applyFill="1" applyBorder="1">
      <alignment vertical="center"/>
    </xf>
    <xf numFmtId="0" fontId="3" fillId="0" borderId="1" xfId="0" applyFon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0" fillId="0" borderId="1" xfId="0" applyFill="1" applyBorder="1" applyAlignment="1">
      <alignment vertical="center" wrapText="1"/>
    </xf>
    <xf numFmtId="49" fontId="7"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8"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50" applyFont="1" applyBorder="1" applyAlignment="1">
      <alignment horizontal="center" vertical="center" wrapText="1"/>
    </xf>
    <xf numFmtId="0" fontId="0" fillId="0" borderId="1" xfId="0" applyBorder="1" applyAlignment="1">
      <alignment horizontal="left" vertical="center" wrapText="1"/>
    </xf>
    <xf numFmtId="0" fontId="7" fillId="0" borderId="1" xfId="0" applyFont="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0" fontId="8" fillId="0" borderId="1" xfId="50" applyFont="1" applyFill="1" applyBorder="1" applyAlignment="1">
      <alignment horizontal="left" vertical="center" wrapText="1"/>
    </xf>
    <xf numFmtId="176" fontId="9" fillId="0" borderId="1" xfId="50" applyNumberFormat="1" applyFont="1" applyFill="1" applyBorder="1" applyAlignment="1">
      <alignment horizontal="center" vertical="center" wrapText="1"/>
    </xf>
    <xf numFmtId="0" fontId="8" fillId="0" borderId="1" xfId="50" applyFont="1" applyBorder="1" applyAlignment="1">
      <alignment horizontal="left" vertical="center" wrapText="1"/>
    </xf>
    <xf numFmtId="176" fontId="9" fillId="0" borderId="1" xfId="50" applyNumberFormat="1" applyFont="1" applyBorder="1" applyAlignment="1">
      <alignment horizontal="center" vertical="center" wrapText="1"/>
    </xf>
    <xf numFmtId="0" fontId="10" fillId="0" borderId="0" xfId="0" applyFont="1">
      <alignment vertical="center"/>
    </xf>
    <xf numFmtId="0" fontId="4" fillId="0" borderId="0" xfId="0" applyFont="1">
      <alignment vertical="center"/>
    </xf>
    <xf numFmtId="0" fontId="0" fillId="0" borderId="0" xfId="0" applyFont="1">
      <alignment vertical="center"/>
    </xf>
    <xf numFmtId="0" fontId="0" fillId="0" borderId="0" xfId="0" applyFont="1" applyAlignment="1">
      <alignment vertical="center" wrapText="1"/>
    </xf>
    <xf numFmtId="0" fontId="11" fillId="0" borderId="0" xfId="0" applyFont="1" applyFill="1">
      <alignment vertical="center"/>
    </xf>
    <xf numFmtId="0" fontId="11" fillId="0" borderId="0" xfId="0" applyFont="1" applyAlignment="1">
      <alignment vertical="center" wrapText="1"/>
    </xf>
    <xf numFmtId="0" fontId="0" fillId="0" borderId="0" xfId="0" applyAlignment="1">
      <alignment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left" vertical="center" wrapText="1"/>
    </xf>
    <xf numFmtId="0" fontId="14" fillId="0" borderId="0" xfId="0" applyFont="1" applyFill="1" applyAlignment="1">
      <alignment horizontal="left" vertical="top"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lignment vertical="center"/>
    </xf>
    <xf numFmtId="0" fontId="17" fillId="0" borderId="1" xfId="0" applyFont="1" applyFill="1" applyBorder="1" applyAlignment="1">
      <alignment horizontal="center" vertical="center" wrapText="1"/>
    </xf>
    <xf numFmtId="0" fontId="3" fillId="4" borderId="1" xfId="5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1" fontId="19" fillId="0" borderId="1" xfId="0" applyNumberFormat="1" applyFont="1" applyFill="1" applyBorder="1" applyAlignment="1">
      <alignment horizontal="left" vertical="center" wrapText="1" shrinkToFi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21" fillId="0" borderId="0" xfId="0" applyFont="1" applyFill="1" applyAlignment="1">
      <alignment horizontal="left" vertical="center" wrapText="1"/>
    </xf>
    <xf numFmtId="0" fontId="22"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3" fillId="0" borderId="1" xfId="50" applyFont="1" applyBorder="1" applyAlignment="1">
      <alignment horizontal="center" vertical="center" wrapText="1"/>
    </xf>
    <xf numFmtId="0" fontId="18" fillId="0" borderId="1" xfId="50" applyFont="1" applyBorder="1" applyAlignment="1">
      <alignment horizontal="center" vertical="center" wrapText="1"/>
    </xf>
    <xf numFmtId="0" fontId="27" fillId="0" borderId="1" xfId="50" applyFont="1" applyBorder="1" applyAlignment="1">
      <alignment horizontal="center" vertical="center" wrapText="1"/>
    </xf>
    <xf numFmtId="176" fontId="3" fillId="0" borderId="1" xfId="50" applyNumberFormat="1" applyFont="1" applyBorder="1" applyAlignment="1">
      <alignment horizontal="center" vertical="center" wrapText="1"/>
    </xf>
    <xf numFmtId="0" fontId="28" fillId="0" borderId="1" xfId="0" applyFont="1" applyFill="1" applyBorder="1" applyAlignment="1">
      <alignment horizontal="center" vertical="center" wrapText="1"/>
    </xf>
    <xf numFmtId="0" fontId="4" fillId="0" borderId="1" xfId="50" applyFont="1" applyFill="1" applyBorder="1" applyAlignment="1">
      <alignment horizontal="center" vertical="center" wrapText="1"/>
    </xf>
    <xf numFmtId="0" fontId="29" fillId="0" borderId="1" xfId="5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7" fillId="0" borderId="1" xfId="50"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2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18" fillId="4" borderId="1" xfId="0" applyFont="1" applyFill="1" applyBorder="1" applyAlignment="1">
      <alignment horizontal="center" vertical="center" wrapText="1"/>
    </xf>
    <xf numFmtId="0" fontId="27" fillId="4" borderId="1" xfId="50" applyFont="1" applyFill="1" applyBorder="1" applyAlignment="1">
      <alignment horizontal="center" vertical="center" wrapText="1"/>
    </xf>
    <xf numFmtId="176" fontId="3" fillId="4" borderId="1" xfId="50" applyNumberFormat="1" applyFont="1" applyFill="1" applyBorder="1" applyAlignment="1">
      <alignment horizontal="center" vertical="center" wrapText="1"/>
    </xf>
    <xf numFmtId="0" fontId="18" fillId="0" borderId="1" xfId="50" applyFont="1" applyFill="1" applyBorder="1" applyAlignment="1">
      <alignment horizontal="left" vertical="center" wrapText="1"/>
    </xf>
    <xf numFmtId="0" fontId="27" fillId="0" borderId="1" xfId="50" applyFont="1" applyFill="1" applyBorder="1" applyAlignment="1">
      <alignment horizontal="left" vertical="center" wrapText="1"/>
    </xf>
    <xf numFmtId="0" fontId="5" fillId="0" borderId="1" xfId="0" applyFont="1" applyBorder="1">
      <alignment vertical="center"/>
    </xf>
    <xf numFmtId="0" fontId="26" fillId="0" borderId="1" xfId="0" applyFont="1" applyBorder="1">
      <alignment vertical="center"/>
    </xf>
    <xf numFmtId="0" fontId="4" fillId="0" borderId="4" xfId="0" applyFont="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28" fillId="0" borderId="2" xfId="0" applyFont="1" applyFill="1" applyBorder="1" applyAlignment="1">
      <alignment horizontal="center" vertical="center" wrapText="1"/>
    </xf>
    <xf numFmtId="0" fontId="3" fillId="5" borderId="1" xfId="50" applyFont="1" applyFill="1" applyBorder="1" applyAlignment="1">
      <alignment horizontal="center" vertical="center" wrapText="1"/>
    </xf>
    <xf numFmtId="0" fontId="28" fillId="0"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8" fillId="0" borderId="1" xfId="50" applyFont="1" applyBorder="1" applyAlignment="1">
      <alignment horizontal="center" vertical="center" wrapText="1"/>
    </xf>
    <xf numFmtId="0" fontId="18" fillId="0" borderId="1" xfId="50" applyFont="1" applyFill="1" applyBorder="1" applyAlignment="1">
      <alignment horizontal="center" vertical="center" wrapText="1"/>
    </xf>
    <xf numFmtId="0" fontId="27" fillId="0" borderId="1" xfId="50" applyFont="1" applyBorder="1" applyAlignment="1">
      <alignment horizontal="left" vertical="center" wrapText="1"/>
    </xf>
    <xf numFmtId="0" fontId="4" fillId="0" borderId="3" xfId="0" applyFont="1" applyBorder="1" applyAlignment="1">
      <alignment vertical="center" wrapText="1"/>
    </xf>
    <xf numFmtId="0" fontId="16" fillId="0" borderId="1" xfId="0" applyFont="1" applyFill="1" applyBorder="1">
      <alignment vertical="center"/>
    </xf>
    <xf numFmtId="0" fontId="28" fillId="0" borderId="1" xfId="0" applyFont="1" applyFill="1" applyBorder="1" applyAlignment="1">
      <alignment horizontal="left" vertical="center"/>
    </xf>
    <xf numFmtId="0" fontId="28" fillId="0" borderId="2" xfId="0" applyFont="1" applyFill="1" applyBorder="1" applyAlignment="1">
      <alignment horizontal="center" vertical="center"/>
    </xf>
    <xf numFmtId="0" fontId="5" fillId="0" borderId="1" xfId="0" applyFont="1" applyBorder="1" applyAlignment="1">
      <alignment vertical="center" wrapText="1"/>
    </xf>
    <xf numFmtId="0" fontId="26" fillId="0" borderId="1" xfId="0" applyFont="1" applyBorder="1" applyAlignment="1">
      <alignment vertical="center" wrapText="1"/>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4" xfId="0" applyFont="1" applyFill="1" applyBorder="1" applyAlignment="1">
      <alignment horizontal="center" vertical="center" wrapText="1"/>
    </xf>
    <xf numFmtId="0" fontId="18" fillId="0" borderId="2" xfId="50" applyFont="1" applyFill="1" applyBorder="1" applyAlignment="1">
      <alignment horizontal="center" vertical="center" wrapText="1"/>
    </xf>
    <xf numFmtId="0" fontId="18" fillId="0" borderId="3" xfId="50" applyFont="1" applyFill="1" applyBorder="1" applyAlignment="1">
      <alignment horizontal="center" vertical="center" wrapText="1"/>
    </xf>
    <xf numFmtId="0" fontId="18" fillId="0" borderId="4" xfId="5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1" fontId="19" fillId="0" borderId="1" xfId="0" applyNumberFormat="1" applyFont="1" applyFill="1" applyBorder="1" applyAlignment="1">
      <alignment horizontal="center" vertical="center" wrapText="1" shrinkToFi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5" fillId="0" borderId="1" xfId="0" applyFont="1" applyBorder="1" applyAlignment="1">
      <alignment horizontal="left"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10" fillId="0" borderId="0" xfId="0" applyFont="1" applyAlignment="1">
      <alignment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4" fillId="0" borderId="0" xfId="0" applyFont="1" applyAlignment="1">
      <alignment vertical="center" wrapText="1"/>
    </xf>
    <xf numFmtId="176" fontId="16"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8" fillId="0" borderId="4" xfId="0" applyFont="1" applyFill="1" applyBorder="1" applyAlignment="1">
      <alignment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1" fontId="19" fillId="0" borderId="2" xfId="0" applyNumberFormat="1" applyFont="1" applyFill="1" applyBorder="1" applyAlignment="1">
      <alignment horizontal="center" vertical="center" wrapText="1" shrinkToFit="1"/>
    </xf>
    <xf numFmtId="0" fontId="4" fillId="0" borderId="2"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4" fillId="0" borderId="2" xfId="0" applyFont="1" applyBorder="1" applyAlignment="1">
      <alignment vertical="center" wrapText="1"/>
    </xf>
    <xf numFmtId="0" fontId="28" fillId="0" borderId="2" xfId="0" applyFont="1" applyFill="1" applyBorder="1" applyAlignment="1">
      <alignment horizontal="left" vertical="center"/>
    </xf>
    <xf numFmtId="0" fontId="5"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8" fillId="0" borderId="1" xfId="0" applyFont="1" applyFill="1" applyBorder="1">
      <alignment vertical="center"/>
    </xf>
    <xf numFmtId="0" fontId="28" fillId="0" borderId="2" xfId="0" applyFont="1" applyFill="1" applyBorder="1">
      <alignment vertical="center"/>
    </xf>
    <xf numFmtId="176" fontId="16" fillId="0" borderId="2" xfId="0" applyNumberFormat="1"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0" fontId="0" fillId="0" borderId="0" xfId="0" applyFill="1" applyAlignment="1">
      <alignment horizontal="center" vertical="center" wrapText="1"/>
    </xf>
    <xf numFmtId="0" fontId="32" fillId="0" borderId="0" xfId="0" applyFont="1" applyFill="1" applyAlignment="1">
      <alignment horizontal="center" vertical="center" wrapText="1"/>
    </xf>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0" fillId="0" borderId="0" xfId="0" applyFill="1" applyAlignment="1">
      <alignment horizontal="left" vertical="center" wrapText="1"/>
    </xf>
    <xf numFmtId="0" fontId="10" fillId="0" borderId="0" xfId="0" applyFont="1" applyFill="1" applyAlignment="1">
      <alignment horizontal="center" vertical="center" wrapText="1"/>
    </xf>
    <xf numFmtId="0" fontId="17" fillId="0" borderId="0" xfId="0" applyFont="1" applyFill="1" applyAlignment="1">
      <alignment horizontal="center" vertical="center" wrapText="1"/>
    </xf>
    <xf numFmtId="0" fontId="35" fillId="0" borderId="0" xfId="0" applyFont="1" applyFill="1" applyAlignment="1">
      <alignment horizontal="center" vertical="center" wrapText="1"/>
    </xf>
    <xf numFmtId="0" fontId="35"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8" fillId="0" borderId="0" xfId="0" applyFont="1" applyFill="1" applyAlignment="1">
      <alignment horizontal="center" vertical="center" wrapText="1"/>
    </xf>
    <xf numFmtId="0" fontId="39" fillId="0" borderId="0" xfId="0" applyFont="1" applyFill="1" applyAlignment="1">
      <alignment horizontal="center" vertical="center" wrapText="1"/>
    </xf>
    <xf numFmtId="49" fontId="40" fillId="0" borderId="1" xfId="0" applyNumberFormat="1"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9" fontId="10" fillId="0" borderId="0" xfId="11" applyFont="1" applyFill="1" applyAlignment="1">
      <alignment horizontal="center" vertical="center" wrapText="1"/>
    </xf>
    <xf numFmtId="0" fontId="17" fillId="4" borderId="1" xfId="0" applyFont="1" applyFill="1" applyBorder="1" applyAlignment="1">
      <alignment horizontal="center" vertical="center" wrapText="1"/>
    </xf>
    <xf numFmtId="0" fontId="36"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4" fillId="0" borderId="2"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1">
    <dxf>
      <font>
        <name val="宋体"/>
        <scheme val="none"/>
        <family val="3"/>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S53"/>
  <sheetViews>
    <sheetView view="pageBreakPreview" zoomScaleNormal="70" workbookViewId="0">
      <pane ySplit="4" topLeftCell="A10" activePane="bottomLeft" state="frozen"/>
      <selection/>
      <selection pane="bottomLeft" activeCell="O50" sqref="O5:Q50"/>
    </sheetView>
  </sheetViews>
  <sheetFormatPr defaultColWidth="8.63333333333333" defaultRowHeight="14.25"/>
  <cols>
    <col min="1" max="1" width="3.66666666666667" style="171" customWidth="1"/>
    <col min="2" max="2" width="9.89166666666667" style="171" customWidth="1"/>
    <col min="3" max="3" width="17.2166666666667" style="171" customWidth="1"/>
    <col min="4" max="4" width="21.0916666666667" style="175" customWidth="1"/>
    <col min="5" max="5" width="23.725" style="171" customWidth="1"/>
    <col min="6" max="7" width="7.78333333333333" style="171" customWidth="1"/>
    <col min="8" max="8" width="6.44166666666667" style="171" customWidth="1"/>
    <col min="9" max="9" width="11.1083333333333" style="171" customWidth="1"/>
    <col min="10" max="10" width="7.38333333333333" style="171" customWidth="1"/>
    <col min="11" max="12" width="7" style="171" customWidth="1"/>
    <col min="13" max="13" width="5.89166666666667" style="171" customWidth="1"/>
    <col min="14" max="14" width="5.55833333333333" style="171" customWidth="1"/>
    <col min="15" max="15" width="8.63333333333333" style="176"/>
    <col min="16" max="16" width="9.44166666666667" style="176"/>
    <col min="17" max="17" width="7.89166666666667" style="176" customWidth="1"/>
    <col min="18" max="19" width="8.63333333333333" style="176"/>
    <col min="20" max="16384" width="8.63333333333333" style="171"/>
  </cols>
  <sheetData>
    <row r="1" s="171" customFormat="1" ht="23.25" spans="1:19">
      <c r="A1" s="177" t="s">
        <v>0</v>
      </c>
      <c r="B1" s="177"/>
      <c r="C1" s="178"/>
      <c r="D1" s="179"/>
      <c r="E1" s="178"/>
      <c r="F1" s="178"/>
      <c r="G1" s="178"/>
      <c r="H1" s="178"/>
      <c r="I1" s="178"/>
      <c r="J1" s="188"/>
      <c r="K1" s="188"/>
      <c r="L1" s="188"/>
      <c r="M1" s="188"/>
      <c r="N1" s="188"/>
      <c r="O1" s="176"/>
      <c r="P1" s="176"/>
      <c r="Q1" s="176"/>
      <c r="R1" s="176"/>
      <c r="S1" s="176"/>
    </row>
    <row r="2" s="172" customFormat="1" ht="21" spans="1:19">
      <c r="A2" s="180" t="s">
        <v>1</v>
      </c>
      <c r="B2" s="180"/>
      <c r="C2" s="180"/>
      <c r="D2" s="181"/>
      <c r="E2" s="180"/>
      <c r="F2" s="180"/>
      <c r="G2" s="180"/>
      <c r="H2" s="180"/>
      <c r="I2" s="180"/>
      <c r="J2" s="180"/>
      <c r="K2" s="180"/>
      <c r="L2" s="180"/>
      <c r="M2" s="180"/>
      <c r="N2" s="180"/>
      <c r="O2" s="173"/>
      <c r="P2" s="173"/>
      <c r="Q2" s="173"/>
      <c r="R2" s="173"/>
      <c r="S2" s="173"/>
    </row>
    <row r="3" s="173" customFormat="1" ht="28.5" spans="1:14">
      <c r="A3" s="3" t="s">
        <v>2</v>
      </c>
      <c r="B3" s="3" t="s">
        <v>3</v>
      </c>
      <c r="C3" s="3" t="s">
        <v>4</v>
      </c>
      <c r="D3" s="3" t="s">
        <v>5</v>
      </c>
      <c r="E3" s="3" t="s">
        <v>6</v>
      </c>
      <c r="F3" s="3" t="s">
        <v>7</v>
      </c>
      <c r="G3" s="3" t="s">
        <v>8</v>
      </c>
      <c r="H3" s="3" t="s">
        <v>9</v>
      </c>
      <c r="I3" s="3" t="s">
        <v>10</v>
      </c>
      <c r="J3" s="189" t="s">
        <v>11</v>
      </c>
      <c r="K3" s="189" t="s">
        <v>12</v>
      </c>
      <c r="L3" s="189" t="s">
        <v>13</v>
      </c>
      <c r="M3" s="190" t="s">
        <v>14</v>
      </c>
      <c r="N3" s="190" t="s">
        <v>15</v>
      </c>
    </row>
    <row r="4" s="173" customFormat="1" spans="1:14">
      <c r="A4" s="3"/>
      <c r="B4" s="3"/>
      <c r="C4" s="3"/>
      <c r="D4" s="3"/>
      <c r="E4" s="3"/>
      <c r="F4" s="3"/>
      <c r="G4" s="3"/>
      <c r="H4" s="3"/>
      <c r="I4" s="3"/>
      <c r="J4" s="3" t="s">
        <v>16</v>
      </c>
      <c r="K4" s="3"/>
      <c r="L4" s="3"/>
      <c r="M4" s="190"/>
      <c r="N4" s="190"/>
    </row>
    <row r="5" s="174" customFormat="1" ht="31.5" spans="1:19">
      <c r="A5" s="64">
        <v>1</v>
      </c>
      <c r="B5" s="194" t="s">
        <v>17</v>
      </c>
      <c r="C5" s="183" t="s">
        <v>18</v>
      </c>
      <c r="D5" s="184" t="s">
        <v>19</v>
      </c>
      <c r="E5" s="64" t="s">
        <v>20</v>
      </c>
      <c r="F5" s="64" t="s">
        <v>21</v>
      </c>
      <c r="G5" s="64" t="s">
        <v>22</v>
      </c>
      <c r="H5" s="64" t="s">
        <v>23</v>
      </c>
      <c r="I5" s="191" t="s">
        <v>24</v>
      </c>
      <c r="J5" s="64">
        <v>60</v>
      </c>
      <c r="K5" s="64">
        <v>51</v>
      </c>
      <c r="L5" s="64">
        <v>43</v>
      </c>
      <c r="M5" s="64"/>
      <c r="N5" s="64"/>
      <c r="O5" s="176"/>
      <c r="P5" s="192"/>
      <c r="Q5" s="192"/>
      <c r="R5" s="176"/>
      <c r="S5" s="176"/>
    </row>
    <row r="6" s="174" customFormat="1" ht="56" customHeight="1" spans="1:19">
      <c r="A6" s="64">
        <v>2</v>
      </c>
      <c r="B6" s="194" t="s">
        <v>25</v>
      </c>
      <c r="C6" s="64" t="s">
        <v>26</v>
      </c>
      <c r="D6" s="184"/>
      <c r="E6" s="64"/>
      <c r="F6" s="64"/>
      <c r="G6" s="64"/>
      <c r="H6" s="64" t="s">
        <v>27</v>
      </c>
      <c r="I6" s="191"/>
      <c r="J6" s="64">
        <v>18</v>
      </c>
      <c r="K6" s="64">
        <v>15</v>
      </c>
      <c r="L6" s="64">
        <v>13</v>
      </c>
      <c r="M6" s="64"/>
      <c r="N6" s="64"/>
      <c r="O6" s="176"/>
      <c r="P6" s="192"/>
      <c r="Q6" s="192"/>
      <c r="R6" s="176"/>
      <c r="S6" s="176"/>
    </row>
    <row r="7" s="174" customFormat="1" ht="85" customHeight="1" spans="1:19">
      <c r="A7" s="64">
        <v>3</v>
      </c>
      <c r="B7" s="194" t="s">
        <v>28</v>
      </c>
      <c r="C7" s="64" t="s">
        <v>29</v>
      </c>
      <c r="D7" s="184"/>
      <c r="E7" s="64"/>
      <c r="F7" s="64"/>
      <c r="G7" s="64"/>
      <c r="H7" s="64" t="s">
        <v>23</v>
      </c>
      <c r="I7" s="191"/>
      <c r="J7" s="64">
        <v>60</v>
      </c>
      <c r="K7" s="64">
        <v>51</v>
      </c>
      <c r="L7" s="64">
        <v>43</v>
      </c>
      <c r="M7" s="64"/>
      <c r="N7" s="64"/>
      <c r="O7" s="176"/>
      <c r="P7" s="192"/>
      <c r="Q7" s="192"/>
      <c r="R7" s="176"/>
      <c r="S7" s="176"/>
    </row>
    <row r="8" s="174" customFormat="1" ht="31.5" spans="1:19">
      <c r="A8" s="64">
        <v>4</v>
      </c>
      <c r="B8" s="194" t="s">
        <v>30</v>
      </c>
      <c r="C8" s="64" t="s">
        <v>31</v>
      </c>
      <c r="D8" s="184" t="s">
        <v>32</v>
      </c>
      <c r="E8" s="64" t="s">
        <v>33</v>
      </c>
      <c r="F8" s="64" t="s">
        <v>21</v>
      </c>
      <c r="G8" s="64" t="s">
        <v>22</v>
      </c>
      <c r="H8" s="64" t="s">
        <v>23</v>
      </c>
      <c r="I8" s="64" t="s">
        <v>34</v>
      </c>
      <c r="J8" s="64">
        <v>70</v>
      </c>
      <c r="K8" s="64">
        <v>60</v>
      </c>
      <c r="L8" s="64">
        <v>51</v>
      </c>
      <c r="M8" s="64"/>
      <c r="N8" s="64"/>
      <c r="O8" s="176"/>
      <c r="P8" s="192"/>
      <c r="Q8" s="192"/>
      <c r="R8" s="176"/>
      <c r="S8" s="176"/>
    </row>
    <row r="9" s="174" customFormat="1" ht="42.75" spans="1:19">
      <c r="A9" s="64">
        <v>5</v>
      </c>
      <c r="B9" s="194" t="s">
        <v>35</v>
      </c>
      <c r="C9" s="64" t="s">
        <v>36</v>
      </c>
      <c r="D9" s="184"/>
      <c r="E9" s="64"/>
      <c r="F9" s="64"/>
      <c r="G9" s="64"/>
      <c r="H9" s="64" t="s">
        <v>27</v>
      </c>
      <c r="I9" s="64"/>
      <c r="J9" s="64">
        <v>21</v>
      </c>
      <c r="K9" s="64">
        <v>18</v>
      </c>
      <c r="L9" s="64">
        <v>15</v>
      </c>
      <c r="M9" s="64"/>
      <c r="N9" s="64"/>
      <c r="O9" s="176"/>
      <c r="P9" s="192"/>
      <c r="Q9" s="192"/>
      <c r="R9" s="176"/>
      <c r="S9" s="176"/>
    </row>
    <row r="10" s="174" customFormat="1" ht="42.75" spans="1:19">
      <c r="A10" s="64">
        <v>6</v>
      </c>
      <c r="B10" s="194" t="s">
        <v>37</v>
      </c>
      <c r="C10" s="64" t="s">
        <v>38</v>
      </c>
      <c r="D10" s="184"/>
      <c r="E10" s="64"/>
      <c r="F10" s="64"/>
      <c r="G10" s="64"/>
      <c r="H10" s="64" t="s">
        <v>23</v>
      </c>
      <c r="I10" s="64"/>
      <c r="J10" s="64">
        <v>70</v>
      </c>
      <c r="K10" s="64">
        <v>60</v>
      </c>
      <c r="L10" s="64">
        <v>51</v>
      </c>
      <c r="M10" s="64"/>
      <c r="N10" s="64"/>
      <c r="O10" s="176"/>
      <c r="P10" s="192"/>
      <c r="Q10" s="192"/>
      <c r="R10" s="176"/>
      <c r="S10" s="176"/>
    </row>
    <row r="11" s="174" customFormat="1" ht="31.5" spans="1:19">
      <c r="A11" s="64">
        <v>7</v>
      </c>
      <c r="B11" s="194" t="s">
        <v>39</v>
      </c>
      <c r="C11" s="64" t="s">
        <v>40</v>
      </c>
      <c r="D11" s="184" t="s">
        <v>41</v>
      </c>
      <c r="E11" s="64" t="s">
        <v>42</v>
      </c>
      <c r="F11" s="64" t="s">
        <v>21</v>
      </c>
      <c r="G11" s="64" t="s">
        <v>22</v>
      </c>
      <c r="H11" s="64" t="s">
        <v>23</v>
      </c>
      <c r="I11" s="64" t="s">
        <v>34</v>
      </c>
      <c r="J11" s="64">
        <v>70</v>
      </c>
      <c r="K11" s="64">
        <v>60</v>
      </c>
      <c r="L11" s="64">
        <v>51</v>
      </c>
      <c r="M11" s="64"/>
      <c r="N11" s="64"/>
      <c r="O11" s="176"/>
      <c r="P11" s="192"/>
      <c r="Q11" s="192"/>
      <c r="R11" s="176"/>
      <c r="S11" s="176"/>
    </row>
    <row r="12" s="174" customFormat="1" ht="42.75" spans="1:19">
      <c r="A12" s="64">
        <v>8</v>
      </c>
      <c r="B12" s="194" t="s">
        <v>43</v>
      </c>
      <c r="C12" s="64" t="s">
        <v>44</v>
      </c>
      <c r="D12" s="184"/>
      <c r="E12" s="64"/>
      <c r="F12" s="64"/>
      <c r="G12" s="64"/>
      <c r="H12" s="64" t="s">
        <v>27</v>
      </c>
      <c r="I12" s="64"/>
      <c r="J12" s="64">
        <v>21</v>
      </c>
      <c r="K12" s="64">
        <v>18</v>
      </c>
      <c r="L12" s="64">
        <v>15</v>
      </c>
      <c r="M12" s="64"/>
      <c r="N12" s="64"/>
      <c r="O12" s="176"/>
      <c r="P12" s="192"/>
      <c r="Q12" s="192"/>
      <c r="R12" s="176"/>
      <c r="S12" s="176"/>
    </row>
    <row r="13" s="174" customFormat="1" ht="42.75" spans="1:19">
      <c r="A13" s="64">
        <v>9</v>
      </c>
      <c r="B13" s="194" t="s">
        <v>45</v>
      </c>
      <c r="C13" s="64" t="s">
        <v>46</v>
      </c>
      <c r="D13" s="184"/>
      <c r="E13" s="64"/>
      <c r="F13" s="64"/>
      <c r="G13" s="64"/>
      <c r="H13" s="64" t="s">
        <v>23</v>
      </c>
      <c r="I13" s="64"/>
      <c r="J13" s="64">
        <v>70</v>
      </c>
      <c r="K13" s="64">
        <v>60</v>
      </c>
      <c r="L13" s="64">
        <v>51</v>
      </c>
      <c r="M13" s="64"/>
      <c r="N13" s="64"/>
      <c r="O13" s="176"/>
      <c r="P13" s="192"/>
      <c r="Q13" s="192"/>
      <c r="R13" s="176"/>
      <c r="S13" s="176"/>
    </row>
    <row r="14" s="174" customFormat="1" ht="31.5" spans="1:19">
      <c r="A14" s="64">
        <v>10</v>
      </c>
      <c r="B14" s="194" t="s">
        <v>47</v>
      </c>
      <c r="C14" s="64" t="s">
        <v>48</v>
      </c>
      <c r="D14" s="184" t="s">
        <v>49</v>
      </c>
      <c r="E14" s="64" t="s">
        <v>50</v>
      </c>
      <c r="F14" s="64" t="s">
        <v>21</v>
      </c>
      <c r="G14" s="64" t="s">
        <v>22</v>
      </c>
      <c r="H14" s="64" t="s">
        <v>23</v>
      </c>
      <c r="I14" s="64" t="s">
        <v>34</v>
      </c>
      <c r="J14" s="64">
        <v>60</v>
      </c>
      <c r="K14" s="64">
        <v>51</v>
      </c>
      <c r="L14" s="64">
        <v>43</v>
      </c>
      <c r="M14" s="64"/>
      <c r="N14" s="64"/>
      <c r="O14" s="176"/>
      <c r="P14" s="192"/>
      <c r="Q14" s="192"/>
      <c r="R14" s="176"/>
      <c r="S14" s="176"/>
    </row>
    <row r="15" s="174" customFormat="1" ht="42.75" spans="1:19">
      <c r="A15" s="64">
        <v>11</v>
      </c>
      <c r="B15" s="194" t="s">
        <v>51</v>
      </c>
      <c r="C15" s="64" t="s">
        <v>52</v>
      </c>
      <c r="D15" s="184"/>
      <c r="E15" s="64"/>
      <c r="F15" s="64"/>
      <c r="G15" s="64"/>
      <c r="H15" s="64" t="s">
        <v>27</v>
      </c>
      <c r="I15" s="64"/>
      <c r="J15" s="64">
        <v>18</v>
      </c>
      <c r="K15" s="64">
        <v>15</v>
      </c>
      <c r="L15" s="64">
        <v>13</v>
      </c>
      <c r="M15" s="64"/>
      <c r="N15" s="64"/>
      <c r="O15" s="176"/>
      <c r="P15" s="192"/>
      <c r="Q15" s="192"/>
      <c r="R15" s="176"/>
      <c r="S15" s="176"/>
    </row>
    <row r="16" s="174" customFormat="1" ht="42.75" spans="1:19">
      <c r="A16" s="64">
        <v>12</v>
      </c>
      <c r="B16" s="194" t="s">
        <v>53</v>
      </c>
      <c r="C16" s="64" t="s">
        <v>54</v>
      </c>
      <c r="D16" s="184"/>
      <c r="E16" s="64"/>
      <c r="F16" s="64"/>
      <c r="G16" s="64"/>
      <c r="H16" s="64" t="s">
        <v>23</v>
      </c>
      <c r="I16" s="64"/>
      <c r="J16" s="64">
        <v>60</v>
      </c>
      <c r="K16" s="64">
        <v>51</v>
      </c>
      <c r="L16" s="64">
        <v>43</v>
      </c>
      <c r="M16" s="64"/>
      <c r="N16" s="64"/>
      <c r="O16" s="176"/>
      <c r="P16" s="192"/>
      <c r="Q16" s="192"/>
      <c r="R16" s="176"/>
      <c r="S16" s="176"/>
    </row>
    <row r="17" s="174" customFormat="1" ht="31.5" spans="1:19">
      <c r="A17" s="64">
        <v>13</v>
      </c>
      <c r="B17" s="194" t="s">
        <v>55</v>
      </c>
      <c r="C17" s="64" t="s">
        <v>56</v>
      </c>
      <c r="D17" s="184" t="s">
        <v>57</v>
      </c>
      <c r="E17" s="64" t="s">
        <v>58</v>
      </c>
      <c r="F17" s="64" t="s">
        <v>59</v>
      </c>
      <c r="G17" s="64" t="s">
        <v>22</v>
      </c>
      <c r="H17" s="64" t="s">
        <v>23</v>
      </c>
      <c r="I17" s="64" t="s">
        <v>60</v>
      </c>
      <c r="J17" s="64">
        <v>70</v>
      </c>
      <c r="K17" s="64">
        <v>60</v>
      </c>
      <c r="L17" s="64">
        <v>51</v>
      </c>
      <c r="M17" s="64"/>
      <c r="N17" s="64"/>
      <c r="O17" s="176"/>
      <c r="P17" s="192"/>
      <c r="Q17" s="192"/>
      <c r="R17" s="176"/>
      <c r="S17" s="176"/>
    </row>
    <row r="18" s="174" customFormat="1" ht="42.75" spans="1:19">
      <c r="A18" s="64">
        <v>14</v>
      </c>
      <c r="B18" s="194" t="s">
        <v>61</v>
      </c>
      <c r="C18" s="64" t="s">
        <v>62</v>
      </c>
      <c r="D18" s="184"/>
      <c r="E18" s="64"/>
      <c r="F18" s="64"/>
      <c r="G18" s="64"/>
      <c r="H18" s="64" t="s">
        <v>27</v>
      </c>
      <c r="I18" s="64"/>
      <c r="J18" s="64">
        <v>21</v>
      </c>
      <c r="K18" s="64">
        <v>18</v>
      </c>
      <c r="L18" s="64">
        <v>15</v>
      </c>
      <c r="M18" s="64"/>
      <c r="N18" s="64"/>
      <c r="O18" s="176"/>
      <c r="P18" s="192"/>
      <c r="Q18" s="192"/>
      <c r="R18" s="176"/>
      <c r="S18" s="176"/>
    </row>
    <row r="19" s="174" customFormat="1" ht="42.75" spans="1:19">
      <c r="A19" s="64">
        <v>15</v>
      </c>
      <c r="B19" s="194" t="s">
        <v>63</v>
      </c>
      <c r="C19" s="64" t="s">
        <v>64</v>
      </c>
      <c r="D19" s="184"/>
      <c r="E19" s="64"/>
      <c r="F19" s="64"/>
      <c r="G19" s="64"/>
      <c r="H19" s="64" t="s">
        <v>23</v>
      </c>
      <c r="I19" s="64"/>
      <c r="J19" s="64">
        <v>35</v>
      </c>
      <c r="K19" s="64">
        <v>30</v>
      </c>
      <c r="L19" s="64">
        <v>25</v>
      </c>
      <c r="M19" s="64"/>
      <c r="N19" s="64"/>
      <c r="O19" s="176"/>
      <c r="P19" s="192"/>
      <c r="Q19" s="192"/>
      <c r="R19" s="176"/>
      <c r="S19" s="176"/>
    </row>
    <row r="20" s="174" customFormat="1" ht="42.75" spans="1:19">
      <c r="A20" s="64">
        <v>16</v>
      </c>
      <c r="B20" s="194" t="s">
        <v>65</v>
      </c>
      <c r="C20" s="64" t="s">
        <v>66</v>
      </c>
      <c r="D20" s="184"/>
      <c r="E20" s="64"/>
      <c r="F20" s="64"/>
      <c r="G20" s="64"/>
      <c r="H20" s="64" t="s">
        <v>23</v>
      </c>
      <c r="I20" s="64"/>
      <c r="J20" s="64">
        <v>70</v>
      </c>
      <c r="K20" s="64">
        <v>60</v>
      </c>
      <c r="L20" s="64">
        <v>51</v>
      </c>
      <c r="M20" s="64"/>
      <c r="N20" s="64"/>
      <c r="O20" s="176"/>
      <c r="P20" s="192"/>
      <c r="Q20" s="192"/>
      <c r="R20" s="176"/>
      <c r="S20" s="176"/>
    </row>
    <row r="21" s="174" customFormat="1" ht="31.5" spans="1:19">
      <c r="A21" s="64">
        <v>17</v>
      </c>
      <c r="B21" s="194" t="s">
        <v>67</v>
      </c>
      <c r="C21" s="64" t="s">
        <v>68</v>
      </c>
      <c r="D21" s="184" t="s">
        <v>69</v>
      </c>
      <c r="E21" s="64" t="s">
        <v>70</v>
      </c>
      <c r="F21" s="64" t="s">
        <v>21</v>
      </c>
      <c r="G21" s="64" t="s">
        <v>22</v>
      </c>
      <c r="H21" s="64" t="s">
        <v>23</v>
      </c>
      <c r="I21" s="64" t="s">
        <v>34</v>
      </c>
      <c r="J21" s="64">
        <v>70</v>
      </c>
      <c r="K21" s="64">
        <v>60</v>
      </c>
      <c r="L21" s="64">
        <v>51</v>
      </c>
      <c r="M21" s="64"/>
      <c r="N21" s="64"/>
      <c r="O21" s="176"/>
      <c r="P21" s="192"/>
      <c r="Q21" s="192"/>
      <c r="R21" s="176"/>
      <c r="S21" s="176"/>
    </row>
    <row r="22" s="174" customFormat="1" ht="42.75" spans="1:19">
      <c r="A22" s="64">
        <v>18</v>
      </c>
      <c r="B22" s="194" t="s">
        <v>71</v>
      </c>
      <c r="C22" s="64" t="s">
        <v>72</v>
      </c>
      <c r="D22" s="184"/>
      <c r="E22" s="64"/>
      <c r="F22" s="64"/>
      <c r="G22" s="64"/>
      <c r="H22" s="64" t="s">
        <v>27</v>
      </c>
      <c r="I22" s="64"/>
      <c r="J22" s="64">
        <v>21</v>
      </c>
      <c r="K22" s="64">
        <v>18</v>
      </c>
      <c r="L22" s="64">
        <v>15</v>
      </c>
      <c r="M22" s="64"/>
      <c r="N22" s="64"/>
      <c r="O22" s="176"/>
      <c r="P22" s="192"/>
      <c r="Q22" s="192"/>
      <c r="R22" s="176"/>
      <c r="S22" s="176"/>
    </row>
    <row r="23" s="174" customFormat="1" ht="42.75" spans="1:19">
      <c r="A23" s="64">
        <v>19</v>
      </c>
      <c r="B23" s="194" t="s">
        <v>73</v>
      </c>
      <c r="C23" s="64" t="s">
        <v>74</v>
      </c>
      <c r="D23" s="184"/>
      <c r="E23" s="64"/>
      <c r="F23" s="64"/>
      <c r="G23" s="64"/>
      <c r="H23" s="64" t="s">
        <v>23</v>
      </c>
      <c r="I23" s="64"/>
      <c r="J23" s="64">
        <v>70</v>
      </c>
      <c r="K23" s="64">
        <v>60</v>
      </c>
      <c r="L23" s="64">
        <v>51</v>
      </c>
      <c r="M23" s="64"/>
      <c r="N23" s="64"/>
      <c r="O23" s="176"/>
      <c r="P23" s="192"/>
      <c r="Q23" s="192"/>
      <c r="R23" s="176"/>
      <c r="S23" s="176"/>
    </row>
    <row r="24" s="174" customFormat="1" ht="31.5" spans="1:19">
      <c r="A24" s="64">
        <v>20</v>
      </c>
      <c r="B24" s="194" t="s">
        <v>75</v>
      </c>
      <c r="C24" s="64" t="s">
        <v>76</v>
      </c>
      <c r="D24" s="185" t="s">
        <v>77</v>
      </c>
      <c r="E24" s="64" t="s">
        <v>78</v>
      </c>
      <c r="F24" s="64" t="s">
        <v>21</v>
      </c>
      <c r="G24" s="64" t="s">
        <v>22</v>
      </c>
      <c r="H24" s="64" t="s">
        <v>23</v>
      </c>
      <c r="I24" s="64" t="s">
        <v>34</v>
      </c>
      <c r="J24" s="64">
        <v>30</v>
      </c>
      <c r="K24" s="64">
        <v>25</v>
      </c>
      <c r="L24" s="64">
        <v>21</v>
      </c>
      <c r="M24" s="64"/>
      <c r="N24" s="64"/>
      <c r="O24" s="176"/>
      <c r="P24" s="192"/>
      <c r="Q24" s="192"/>
      <c r="R24" s="176"/>
      <c r="S24" s="176"/>
    </row>
    <row r="25" s="174" customFormat="1" ht="42.75" spans="1:19">
      <c r="A25" s="64">
        <v>21</v>
      </c>
      <c r="B25" s="194" t="s">
        <v>79</v>
      </c>
      <c r="C25" s="64" t="s">
        <v>80</v>
      </c>
      <c r="D25" s="185"/>
      <c r="E25" s="64"/>
      <c r="F25" s="64"/>
      <c r="G25" s="64"/>
      <c r="H25" s="64" t="s">
        <v>27</v>
      </c>
      <c r="I25" s="64"/>
      <c r="J25" s="64">
        <v>9</v>
      </c>
      <c r="K25" s="64">
        <v>7</v>
      </c>
      <c r="L25" s="64">
        <v>6</v>
      </c>
      <c r="M25" s="64"/>
      <c r="N25" s="64"/>
      <c r="O25" s="176"/>
      <c r="P25" s="192"/>
      <c r="Q25" s="192"/>
      <c r="R25" s="176"/>
      <c r="S25" s="176"/>
    </row>
    <row r="26" s="174" customFormat="1" ht="42.75" spans="1:19">
      <c r="A26" s="64">
        <v>22</v>
      </c>
      <c r="B26" s="194" t="s">
        <v>81</v>
      </c>
      <c r="C26" s="64" t="s">
        <v>82</v>
      </c>
      <c r="D26" s="185"/>
      <c r="E26" s="64"/>
      <c r="F26" s="64"/>
      <c r="G26" s="64"/>
      <c r="H26" s="64" t="s">
        <v>23</v>
      </c>
      <c r="I26" s="64"/>
      <c r="J26" s="64">
        <v>30</v>
      </c>
      <c r="K26" s="64">
        <v>25</v>
      </c>
      <c r="L26" s="64">
        <v>21</v>
      </c>
      <c r="M26" s="64"/>
      <c r="N26" s="64"/>
      <c r="O26" s="176"/>
      <c r="P26" s="192"/>
      <c r="Q26" s="192"/>
      <c r="R26" s="176"/>
      <c r="S26" s="176"/>
    </row>
    <row r="27" s="174" customFormat="1" ht="31.5" spans="1:19">
      <c r="A27" s="64">
        <v>23</v>
      </c>
      <c r="B27" s="194" t="s">
        <v>83</v>
      </c>
      <c r="C27" s="64" t="s">
        <v>84</v>
      </c>
      <c r="D27" s="185" t="s">
        <v>85</v>
      </c>
      <c r="E27" s="64" t="s">
        <v>86</v>
      </c>
      <c r="F27" s="64" t="s">
        <v>21</v>
      </c>
      <c r="G27" s="64" t="s">
        <v>22</v>
      </c>
      <c r="H27" s="64" t="s">
        <v>23</v>
      </c>
      <c r="I27" s="64" t="s">
        <v>87</v>
      </c>
      <c r="J27" s="64">
        <v>60</v>
      </c>
      <c r="K27" s="64">
        <v>51</v>
      </c>
      <c r="L27" s="64">
        <v>43</v>
      </c>
      <c r="M27" s="64"/>
      <c r="N27" s="64"/>
      <c r="O27" s="176"/>
      <c r="P27" s="192"/>
      <c r="Q27" s="192"/>
      <c r="R27" s="176"/>
      <c r="S27" s="176"/>
    </row>
    <row r="28" s="171" customFormat="1" ht="42.75" spans="1:19">
      <c r="A28" s="64">
        <v>24</v>
      </c>
      <c r="B28" s="194" t="s">
        <v>88</v>
      </c>
      <c r="C28" s="64" t="s">
        <v>89</v>
      </c>
      <c r="D28" s="185"/>
      <c r="E28" s="64"/>
      <c r="F28" s="64"/>
      <c r="G28" s="64"/>
      <c r="H28" s="64" t="s">
        <v>27</v>
      </c>
      <c r="I28" s="64"/>
      <c r="J28" s="64">
        <v>18</v>
      </c>
      <c r="K28" s="64">
        <v>15</v>
      </c>
      <c r="L28" s="64">
        <v>13</v>
      </c>
      <c r="M28" s="64"/>
      <c r="N28" s="64"/>
      <c r="O28" s="176"/>
      <c r="P28" s="192"/>
      <c r="Q28" s="192"/>
      <c r="R28" s="176"/>
      <c r="S28" s="176"/>
    </row>
    <row r="29" s="171" customFormat="1" ht="42.75" spans="1:19">
      <c r="A29" s="64">
        <v>25</v>
      </c>
      <c r="B29" s="194" t="s">
        <v>90</v>
      </c>
      <c r="C29" s="64" t="s">
        <v>91</v>
      </c>
      <c r="D29" s="185"/>
      <c r="E29" s="64"/>
      <c r="F29" s="64"/>
      <c r="G29" s="64"/>
      <c r="H29" s="64" t="s">
        <v>23</v>
      </c>
      <c r="I29" s="64"/>
      <c r="J29" s="64">
        <v>60</v>
      </c>
      <c r="K29" s="64">
        <v>51</v>
      </c>
      <c r="L29" s="64">
        <v>43</v>
      </c>
      <c r="M29" s="64"/>
      <c r="N29" s="64"/>
      <c r="O29" s="176"/>
      <c r="P29" s="192"/>
      <c r="Q29" s="192"/>
      <c r="R29" s="176"/>
      <c r="S29" s="176"/>
    </row>
    <row r="30" s="171" customFormat="1" ht="31.5" spans="1:19">
      <c r="A30" s="64">
        <v>26</v>
      </c>
      <c r="B30" s="194" t="s">
        <v>92</v>
      </c>
      <c r="C30" s="64" t="s">
        <v>93</v>
      </c>
      <c r="D30" s="185" t="s">
        <v>94</v>
      </c>
      <c r="E30" s="64" t="s">
        <v>86</v>
      </c>
      <c r="F30" s="64" t="s">
        <v>21</v>
      </c>
      <c r="G30" s="64" t="s">
        <v>22</v>
      </c>
      <c r="H30" s="64" t="s">
        <v>23</v>
      </c>
      <c r="I30" s="64" t="s">
        <v>87</v>
      </c>
      <c r="J30" s="64">
        <v>50</v>
      </c>
      <c r="K30" s="64">
        <v>42</v>
      </c>
      <c r="L30" s="64">
        <v>35</v>
      </c>
      <c r="M30" s="64"/>
      <c r="N30" s="64"/>
      <c r="O30" s="176"/>
      <c r="P30" s="192"/>
      <c r="Q30" s="192"/>
      <c r="R30" s="176"/>
      <c r="S30" s="176"/>
    </row>
    <row r="31" s="171" customFormat="1" ht="42.75" spans="1:19">
      <c r="A31" s="64">
        <v>27</v>
      </c>
      <c r="B31" s="194" t="s">
        <v>95</v>
      </c>
      <c r="C31" s="183" t="s">
        <v>96</v>
      </c>
      <c r="D31" s="185"/>
      <c r="E31" s="64"/>
      <c r="F31" s="64"/>
      <c r="G31" s="64"/>
      <c r="H31" s="64" t="s">
        <v>27</v>
      </c>
      <c r="I31" s="64"/>
      <c r="J31" s="64">
        <v>15</v>
      </c>
      <c r="K31" s="64">
        <v>13</v>
      </c>
      <c r="L31" s="64">
        <v>11</v>
      </c>
      <c r="M31" s="64"/>
      <c r="N31" s="64"/>
      <c r="O31" s="176"/>
      <c r="P31" s="192"/>
      <c r="Q31" s="192"/>
      <c r="R31" s="176"/>
      <c r="S31" s="176"/>
    </row>
    <row r="32" s="171" customFormat="1" ht="42.75" spans="1:19">
      <c r="A32" s="64">
        <v>28</v>
      </c>
      <c r="B32" s="194" t="s">
        <v>97</v>
      </c>
      <c r="C32" s="183" t="s">
        <v>98</v>
      </c>
      <c r="D32" s="185"/>
      <c r="E32" s="64"/>
      <c r="F32" s="64"/>
      <c r="G32" s="64"/>
      <c r="H32" s="64" t="s">
        <v>23</v>
      </c>
      <c r="I32" s="64"/>
      <c r="J32" s="64">
        <v>50</v>
      </c>
      <c r="K32" s="64">
        <v>42</v>
      </c>
      <c r="L32" s="64">
        <v>35</v>
      </c>
      <c r="M32" s="64"/>
      <c r="N32" s="64"/>
      <c r="O32" s="176"/>
      <c r="P32" s="192"/>
      <c r="Q32" s="192"/>
      <c r="R32" s="176"/>
      <c r="S32" s="176"/>
    </row>
    <row r="33" s="171" customFormat="1" ht="31.5" spans="1:19">
      <c r="A33" s="64">
        <v>29</v>
      </c>
      <c r="B33" s="194" t="s">
        <v>99</v>
      </c>
      <c r="C33" s="183" t="s">
        <v>100</v>
      </c>
      <c r="D33" s="185" t="s">
        <v>101</v>
      </c>
      <c r="E33" s="64" t="s">
        <v>86</v>
      </c>
      <c r="F33" s="64" t="s">
        <v>21</v>
      </c>
      <c r="G33" s="64" t="s">
        <v>22</v>
      </c>
      <c r="H33" s="183" t="s">
        <v>23</v>
      </c>
      <c r="I33" s="64" t="s">
        <v>87</v>
      </c>
      <c r="J33" s="64">
        <v>50</v>
      </c>
      <c r="K33" s="64">
        <v>42</v>
      </c>
      <c r="L33" s="64">
        <v>35</v>
      </c>
      <c r="M33" s="64"/>
      <c r="N33" s="64"/>
      <c r="O33" s="176"/>
      <c r="P33" s="192"/>
      <c r="Q33" s="192"/>
      <c r="R33" s="176"/>
      <c r="S33" s="176"/>
    </row>
    <row r="34" s="171" customFormat="1" ht="57" spans="1:19">
      <c r="A34" s="64">
        <v>30</v>
      </c>
      <c r="B34" s="194" t="s">
        <v>102</v>
      </c>
      <c r="C34" s="183" t="s">
        <v>103</v>
      </c>
      <c r="D34" s="185"/>
      <c r="E34" s="64"/>
      <c r="F34" s="64"/>
      <c r="G34" s="64"/>
      <c r="H34" s="64" t="s">
        <v>27</v>
      </c>
      <c r="I34" s="64"/>
      <c r="J34" s="64">
        <v>15</v>
      </c>
      <c r="K34" s="64">
        <v>13</v>
      </c>
      <c r="L34" s="64">
        <v>11</v>
      </c>
      <c r="M34" s="64"/>
      <c r="N34" s="64"/>
      <c r="O34" s="176"/>
      <c r="P34" s="192"/>
      <c r="Q34" s="192"/>
      <c r="R34" s="176"/>
      <c r="S34" s="176"/>
    </row>
    <row r="35" s="171" customFormat="1" ht="57" spans="1:19">
      <c r="A35" s="64">
        <v>31</v>
      </c>
      <c r="B35" s="194" t="s">
        <v>104</v>
      </c>
      <c r="C35" s="183" t="s">
        <v>105</v>
      </c>
      <c r="D35" s="185"/>
      <c r="E35" s="64"/>
      <c r="F35" s="64"/>
      <c r="G35" s="64"/>
      <c r="H35" s="183" t="s">
        <v>23</v>
      </c>
      <c r="I35" s="64"/>
      <c r="J35" s="64">
        <v>50</v>
      </c>
      <c r="K35" s="64">
        <v>42</v>
      </c>
      <c r="L35" s="64">
        <v>35</v>
      </c>
      <c r="M35" s="64"/>
      <c r="N35" s="64"/>
      <c r="O35" s="176"/>
      <c r="P35" s="192"/>
      <c r="Q35" s="192"/>
      <c r="R35" s="176"/>
      <c r="S35" s="176"/>
    </row>
    <row r="36" s="171" customFormat="1" ht="31.5" spans="1:19">
      <c r="A36" s="64">
        <v>32</v>
      </c>
      <c r="B36" s="194" t="s">
        <v>106</v>
      </c>
      <c r="C36" s="183" t="s">
        <v>107</v>
      </c>
      <c r="D36" s="185" t="s">
        <v>108</v>
      </c>
      <c r="E36" s="64" t="s">
        <v>86</v>
      </c>
      <c r="F36" s="64" t="s">
        <v>21</v>
      </c>
      <c r="G36" s="64" t="s">
        <v>22</v>
      </c>
      <c r="H36" s="183" t="s">
        <v>23</v>
      </c>
      <c r="I36" s="193" t="s">
        <v>109</v>
      </c>
      <c r="J36" s="64">
        <v>37</v>
      </c>
      <c r="K36" s="64">
        <v>31</v>
      </c>
      <c r="L36" s="64">
        <v>26</v>
      </c>
      <c r="M36" s="64"/>
      <c r="N36" s="64"/>
      <c r="O36" s="176"/>
      <c r="P36" s="192"/>
      <c r="Q36" s="192"/>
      <c r="R36" s="176"/>
      <c r="S36" s="176"/>
    </row>
    <row r="37" s="174" customFormat="1" ht="57" spans="1:19">
      <c r="A37" s="64">
        <v>33</v>
      </c>
      <c r="B37" s="194" t="s">
        <v>110</v>
      </c>
      <c r="C37" s="183" t="s">
        <v>111</v>
      </c>
      <c r="D37" s="185"/>
      <c r="E37" s="64"/>
      <c r="F37" s="64"/>
      <c r="G37" s="64"/>
      <c r="H37" s="64" t="s">
        <v>27</v>
      </c>
      <c r="I37" s="193"/>
      <c r="J37" s="64">
        <v>11</v>
      </c>
      <c r="K37" s="64">
        <v>9</v>
      </c>
      <c r="L37" s="64">
        <v>8</v>
      </c>
      <c r="M37" s="64"/>
      <c r="N37" s="64"/>
      <c r="O37" s="176"/>
      <c r="P37" s="192"/>
      <c r="Q37" s="192"/>
      <c r="R37" s="176"/>
      <c r="S37" s="176"/>
    </row>
    <row r="38" s="174" customFormat="1" ht="57" spans="1:19">
      <c r="A38" s="64">
        <v>34</v>
      </c>
      <c r="B38" s="194" t="s">
        <v>112</v>
      </c>
      <c r="C38" s="183" t="s">
        <v>113</v>
      </c>
      <c r="D38" s="185"/>
      <c r="E38" s="64"/>
      <c r="F38" s="64"/>
      <c r="G38" s="64"/>
      <c r="H38" s="64" t="s">
        <v>23</v>
      </c>
      <c r="I38" s="193"/>
      <c r="J38" s="64">
        <v>37</v>
      </c>
      <c r="K38" s="64">
        <v>31</v>
      </c>
      <c r="L38" s="64">
        <v>26</v>
      </c>
      <c r="M38" s="64"/>
      <c r="N38" s="64"/>
      <c r="O38" s="176"/>
      <c r="P38" s="192"/>
      <c r="Q38" s="192"/>
      <c r="R38" s="176"/>
      <c r="S38" s="176"/>
    </row>
    <row r="39" s="174" customFormat="1" ht="63" customHeight="1" spans="1:19">
      <c r="A39" s="64">
        <v>35</v>
      </c>
      <c r="B39" s="194" t="s">
        <v>114</v>
      </c>
      <c r="C39" s="183" t="s">
        <v>115</v>
      </c>
      <c r="D39" s="184" t="s">
        <v>116</v>
      </c>
      <c r="E39" s="64" t="s">
        <v>117</v>
      </c>
      <c r="F39" s="64"/>
      <c r="G39" s="64" t="s">
        <v>118</v>
      </c>
      <c r="H39" s="64" t="s">
        <v>119</v>
      </c>
      <c r="I39" s="64" t="s">
        <v>120</v>
      </c>
      <c r="J39" s="64">
        <v>25</v>
      </c>
      <c r="K39" s="64">
        <v>21</v>
      </c>
      <c r="L39" s="64">
        <v>18</v>
      </c>
      <c r="M39" s="64"/>
      <c r="N39" s="64"/>
      <c r="O39" s="176"/>
      <c r="P39" s="192"/>
      <c r="Q39" s="192"/>
      <c r="R39" s="176"/>
      <c r="S39" s="176"/>
    </row>
    <row r="40" s="174" customFormat="1" ht="61" customHeight="1" spans="1:19">
      <c r="A40" s="64">
        <v>36</v>
      </c>
      <c r="B40" s="194" t="s">
        <v>121</v>
      </c>
      <c r="C40" s="64" t="s">
        <v>122</v>
      </c>
      <c r="D40" s="184"/>
      <c r="E40" s="64"/>
      <c r="F40" s="64"/>
      <c r="G40" s="64"/>
      <c r="H40" s="64" t="s">
        <v>119</v>
      </c>
      <c r="I40" s="64"/>
      <c r="J40" s="64">
        <v>25</v>
      </c>
      <c r="K40" s="64">
        <v>21</v>
      </c>
      <c r="L40" s="64">
        <v>18</v>
      </c>
      <c r="M40" s="64"/>
      <c r="N40" s="64"/>
      <c r="O40" s="176"/>
      <c r="P40" s="192"/>
      <c r="Q40" s="192"/>
      <c r="R40" s="176"/>
      <c r="S40" s="176"/>
    </row>
    <row r="41" s="174" customFormat="1" ht="55" customHeight="1" spans="1:19">
      <c r="A41" s="64">
        <v>37</v>
      </c>
      <c r="B41" s="194" t="s">
        <v>123</v>
      </c>
      <c r="C41" s="64" t="s">
        <v>124</v>
      </c>
      <c r="D41" s="184" t="s">
        <v>125</v>
      </c>
      <c r="E41" s="64" t="s">
        <v>117</v>
      </c>
      <c r="F41" s="64"/>
      <c r="G41" s="64" t="s">
        <v>118</v>
      </c>
      <c r="H41" s="64" t="s">
        <v>119</v>
      </c>
      <c r="I41" s="64" t="s">
        <v>120</v>
      </c>
      <c r="J41" s="64">
        <v>25</v>
      </c>
      <c r="K41" s="64">
        <v>21</v>
      </c>
      <c r="L41" s="64">
        <v>18</v>
      </c>
      <c r="M41" s="64"/>
      <c r="N41" s="64"/>
      <c r="O41" s="176"/>
      <c r="P41" s="192"/>
      <c r="Q41" s="192"/>
      <c r="R41" s="176"/>
      <c r="S41" s="176"/>
    </row>
    <row r="42" s="174" customFormat="1" ht="74" customHeight="1" spans="1:19">
      <c r="A42" s="64">
        <v>38</v>
      </c>
      <c r="B42" s="194" t="s">
        <v>126</v>
      </c>
      <c r="C42" s="64" t="s">
        <v>127</v>
      </c>
      <c r="D42" s="184"/>
      <c r="E42" s="64"/>
      <c r="F42" s="64"/>
      <c r="G42" s="64"/>
      <c r="H42" s="64" t="s">
        <v>119</v>
      </c>
      <c r="I42" s="64"/>
      <c r="J42" s="64">
        <v>25</v>
      </c>
      <c r="K42" s="64">
        <v>21</v>
      </c>
      <c r="L42" s="64">
        <v>18</v>
      </c>
      <c r="M42" s="64"/>
      <c r="N42" s="64"/>
      <c r="O42" s="176"/>
      <c r="P42" s="192"/>
      <c r="Q42" s="192"/>
      <c r="R42" s="176"/>
      <c r="S42" s="176"/>
    </row>
    <row r="43" s="174" customFormat="1" ht="93" customHeight="1" spans="1:19">
      <c r="A43" s="64">
        <v>39</v>
      </c>
      <c r="B43" s="194" t="s">
        <v>128</v>
      </c>
      <c r="C43" s="64" t="s">
        <v>129</v>
      </c>
      <c r="D43" s="184" t="s">
        <v>130</v>
      </c>
      <c r="E43" s="64" t="s">
        <v>117</v>
      </c>
      <c r="F43" s="64"/>
      <c r="G43" s="64" t="s">
        <v>118</v>
      </c>
      <c r="H43" s="64" t="s">
        <v>119</v>
      </c>
      <c r="I43" s="64" t="s">
        <v>120</v>
      </c>
      <c r="J43" s="64">
        <v>25</v>
      </c>
      <c r="K43" s="64">
        <v>21</v>
      </c>
      <c r="L43" s="64">
        <v>18</v>
      </c>
      <c r="M43" s="64"/>
      <c r="N43" s="64"/>
      <c r="O43" s="176"/>
      <c r="P43" s="192"/>
      <c r="Q43" s="192"/>
      <c r="R43" s="176"/>
      <c r="S43" s="176"/>
    </row>
    <row r="44" s="174" customFormat="1" ht="62" customHeight="1" spans="1:19">
      <c r="A44" s="64">
        <v>40</v>
      </c>
      <c r="B44" s="194" t="s">
        <v>131</v>
      </c>
      <c r="C44" s="64" t="s">
        <v>132</v>
      </c>
      <c r="D44" s="184"/>
      <c r="E44" s="64"/>
      <c r="F44" s="64"/>
      <c r="G44" s="64"/>
      <c r="H44" s="64" t="s">
        <v>119</v>
      </c>
      <c r="I44" s="64"/>
      <c r="J44" s="64">
        <v>25</v>
      </c>
      <c r="K44" s="64">
        <v>21</v>
      </c>
      <c r="L44" s="64">
        <v>18</v>
      </c>
      <c r="M44" s="64"/>
      <c r="N44" s="64"/>
      <c r="O44" s="176"/>
      <c r="P44" s="192"/>
      <c r="Q44" s="192"/>
      <c r="R44" s="176"/>
      <c r="S44" s="176"/>
    </row>
    <row r="45" s="174" customFormat="1" ht="55" customHeight="1" spans="1:19">
      <c r="A45" s="64">
        <v>41</v>
      </c>
      <c r="B45" s="194" t="s">
        <v>133</v>
      </c>
      <c r="C45" s="64" t="s">
        <v>134</v>
      </c>
      <c r="D45" s="184" t="s">
        <v>135</v>
      </c>
      <c r="E45" s="64" t="s">
        <v>136</v>
      </c>
      <c r="F45" s="64"/>
      <c r="G45" s="64" t="s">
        <v>118</v>
      </c>
      <c r="H45" s="64" t="s">
        <v>119</v>
      </c>
      <c r="I45" s="64" t="s">
        <v>120</v>
      </c>
      <c r="J45" s="64">
        <v>40</v>
      </c>
      <c r="K45" s="64">
        <v>34</v>
      </c>
      <c r="L45" s="64">
        <v>29</v>
      </c>
      <c r="M45" s="64"/>
      <c r="N45" s="64"/>
      <c r="O45" s="176"/>
      <c r="P45" s="192"/>
      <c r="Q45" s="192"/>
      <c r="R45" s="176"/>
      <c r="S45" s="176"/>
    </row>
    <row r="46" s="174" customFormat="1" ht="64" customHeight="1" spans="1:19">
      <c r="A46" s="64">
        <v>42</v>
      </c>
      <c r="B46" s="194" t="s">
        <v>137</v>
      </c>
      <c r="C46" s="64" t="s">
        <v>138</v>
      </c>
      <c r="D46" s="184"/>
      <c r="E46" s="64"/>
      <c r="F46" s="64"/>
      <c r="G46" s="64"/>
      <c r="H46" s="64" t="s">
        <v>119</v>
      </c>
      <c r="I46" s="64"/>
      <c r="J46" s="64">
        <v>40</v>
      </c>
      <c r="K46" s="64">
        <v>34</v>
      </c>
      <c r="L46" s="64">
        <v>29</v>
      </c>
      <c r="M46" s="64"/>
      <c r="N46" s="64"/>
      <c r="O46" s="176"/>
      <c r="P46" s="192"/>
      <c r="Q46" s="192"/>
      <c r="R46" s="176"/>
      <c r="S46" s="176"/>
    </row>
    <row r="47" s="174" customFormat="1" ht="53" customHeight="1" spans="1:19">
      <c r="A47" s="64">
        <v>43</v>
      </c>
      <c r="B47" s="194" t="s">
        <v>139</v>
      </c>
      <c r="C47" s="64" t="s">
        <v>140</v>
      </c>
      <c r="D47" s="184" t="s">
        <v>141</v>
      </c>
      <c r="E47" s="64" t="s">
        <v>117</v>
      </c>
      <c r="F47" s="64"/>
      <c r="G47" s="64" t="s">
        <v>118</v>
      </c>
      <c r="H47" s="64" t="s">
        <v>119</v>
      </c>
      <c r="I47" s="64" t="s">
        <v>120</v>
      </c>
      <c r="J47" s="64">
        <v>60</v>
      </c>
      <c r="K47" s="64">
        <v>51</v>
      </c>
      <c r="L47" s="64">
        <v>43</v>
      </c>
      <c r="M47" s="64"/>
      <c r="N47" s="64"/>
      <c r="O47" s="176"/>
      <c r="P47" s="192"/>
      <c r="Q47" s="192"/>
      <c r="R47" s="176"/>
      <c r="S47" s="176"/>
    </row>
    <row r="48" ht="74" customHeight="1" spans="1:17">
      <c r="A48" s="64">
        <v>44</v>
      </c>
      <c r="B48" s="194" t="s">
        <v>142</v>
      </c>
      <c r="C48" s="183" t="s">
        <v>143</v>
      </c>
      <c r="D48" s="184"/>
      <c r="E48" s="64"/>
      <c r="F48" s="64"/>
      <c r="G48" s="64"/>
      <c r="H48" s="64" t="s">
        <v>119</v>
      </c>
      <c r="I48" s="64"/>
      <c r="J48" s="64">
        <v>60</v>
      </c>
      <c r="K48" s="64">
        <v>51</v>
      </c>
      <c r="L48" s="64">
        <v>43</v>
      </c>
      <c r="M48" s="64"/>
      <c r="N48" s="64"/>
      <c r="O48" s="176"/>
      <c r="P48" s="192"/>
      <c r="Q48" s="192"/>
    </row>
    <row r="49" ht="64" customHeight="1" spans="1:17">
      <c r="A49" s="64">
        <v>45</v>
      </c>
      <c r="B49" s="194" t="s">
        <v>144</v>
      </c>
      <c r="C49" s="183" t="s">
        <v>145</v>
      </c>
      <c r="D49" s="185" t="s">
        <v>146</v>
      </c>
      <c r="E49" s="183" t="s">
        <v>117</v>
      </c>
      <c r="F49" s="183"/>
      <c r="G49" s="64" t="s">
        <v>118</v>
      </c>
      <c r="H49" s="183" t="s">
        <v>119</v>
      </c>
      <c r="I49" s="64" t="s">
        <v>120</v>
      </c>
      <c r="J49" s="64">
        <v>25</v>
      </c>
      <c r="K49" s="64">
        <v>21</v>
      </c>
      <c r="L49" s="64">
        <v>18</v>
      </c>
      <c r="M49" s="64"/>
      <c r="N49" s="64"/>
      <c r="O49" s="176"/>
      <c r="P49" s="192"/>
      <c r="Q49" s="192"/>
    </row>
    <row r="50" s="171" customFormat="1" ht="85" customHeight="1" spans="1:19">
      <c r="A50" s="64">
        <v>46</v>
      </c>
      <c r="B50" s="194" t="s">
        <v>147</v>
      </c>
      <c r="C50" s="183" t="s">
        <v>148</v>
      </c>
      <c r="D50" s="185"/>
      <c r="E50" s="183"/>
      <c r="F50" s="183"/>
      <c r="G50" s="64"/>
      <c r="H50" s="183" t="s">
        <v>119</v>
      </c>
      <c r="I50" s="64"/>
      <c r="J50" s="64">
        <v>25</v>
      </c>
      <c r="K50" s="64">
        <v>21</v>
      </c>
      <c r="L50" s="64">
        <v>18</v>
      </c>
      <c r="M50" s="64"/>
      <c r="N50" s="64"/>
      <c r="O50" s="176"/>
      <c r="P50" s="192"/>
      <c r="Q50" s="192"/>
      <c r="R50" s="176"/>
      <c r="S50" s="176"/>
    </row>
    <row r="51" s="171" customFormat="1" ht="155" customHeight="1" spans="1:19">
      <c r="A51" s="186" t="s">
        <v>149</v>
      </c>
      <c r="B51" s="186"/>
      <c r="C51" s="186"/>
      <c r="D51" s="186"/>
      <c r="E51" s="186"/>
      <c r="F51" s="186"/>
      <c r="G51" s="186"/>
      <c r="H51" s="186"/>
      <c r="I51" s="186"/>
      <c r="J51" s="186"/>
      <c r="K51" s="186"/>
      <c r="L51" s="186"/>
      <c r="M51" s="186"/>
      <c r="N51" s="186"/>
      <c r="O51" s="176"/>
      <c r="P51" s="192"/>
      <c r="Q51" s="192"/>
      <c r="R51" s="176"/>
      <c r="S51" s="176"/>
    </row>
    <row r="52" s="171" customFormat="1" ht="220" customHeight="1" spans="1:19">
      <c r="A52" s="186"/>
      <c r="B52" s="186"/>
      <c r="C52" s="186"/>
      <c r="D52" s="186"/>
      <c r="E52" s="186"/>
      <c r="F52" s="186"/>
      <c r="G52" s="186"/>
      <c r="H52" s="186"/>
      <c r="I52" s="186"/>
      <c r="J52" s="186"/>
      <c r="K52" s="186"/>
      <c r="L52" s="186"/>
      <c r="M52" s="186"/>
      <c r="N52" s="186"/>
      <c r="O52" s="176"/>
      <c r="P52" s="192"/>
      <c r="Q52" s="192"/>
      <c r="R52" s="176"/>
      <c r="S52" s="176"/>
    </row>
    <row r="53" s="171" customFormat="1" ht="180" customHeight="1" spans="3:19">
      <c r="C53" s="187"/>
      <c r="D53" s="175"/>
      <c r="O53" s="176"/>
      <c r="P53" s="176"/>
      <c r="Q53" s="176"/>
      <c r="R53" s="176"/>
      <c r="S53" s="176"/>
    </row>
  </sheetData>
  <mergeCells count="102">
    <mergeCell ref="A1:B1"/>
    <mergeCell ref="H1:I1"/>
    <mergeCell ref="J1:N1"/>
    <mergeCell ref="A2:N2"/>
    <mergeCell ref="J4:L4"/>
    <mergeCell ref="A3:A4"/>
    <mergeCell ref="B3:B4"/>
    <mergeCell ref="C3:C4"/>
    <mergeCell ref="D3:D4"/>
    <mergeCell ref="D5:D7"/>
    <mergeCell ref="D8:D10"/>
    <mergeCell ref="D11:D13"/>
    <mergeCell ref="D14:D16"/>
    <mergeCell ref="D17:D20"/>
    <mergeCell ref="D21:D23"/>
    <mergeCell ref="D24:D26"/>
    <mergeCell ref="D27:D29"/>
    <mergeCell ref="D30:D32"/>
    <mergeCell ref="D33:D35"/>
    <mergeCell ref="D36:D38"/>
    <mergeCell ref="D39:D40"/>
    <mergeCell ref="D41:D42"/>
    <mergeCell ref="D43:D44"/>
    <mergeCell ref="D45:D46"/>
    <mergeCell ref="D47:D48"/>
    <mergeCell ref="D49:D50"/>
    <mergeCell ref="E3:E4"/>
    <mergeCell ref="E5:E7"/>
    <mergeCell ref="E8:E10"/>
    <mergeCell ref="E11:E13"/>
    <mergeCell ref="E14:E16"/>
    <mergeCell ref="E17:E20"/>
    <mergeCell ref="E21:E23"/>
    <mergeCell ref="E24:E26"/>
    <mergeCell ref="E27:E29"/>
    <mergeCell ref="E30:E32"/>
    <mergeCell ref="E33:E35"/>
    <mergeCell ref="E36:E38"/>
    <mergeCell ref="E39:E40"/>
    <mergeCell ref="E41:E42"/>
    <mergeCell ref="E43:E44"/>
    <mergeCell ref="E45:E46"/>
    <mergeCell ref="E47:E48"/>
    <mergeCell ref="E49:E50"/>
    <mergeCell ref="F3:F4"/>
    <mergeCell ref="F5:F7"/>
    <mergeCell ref="F8:F10"/>
    <mergeCell ref="F11:F13"/>
    <mergeCell ref="F14:F16"/>
    <mergeCell ref="F17:F20"/>
    <mergeCell ref="F21:F23"/>
    <mergeCell ref="F24:F26"/>
    <mergeCell ref="F27:F29"/>
    <mergeCell ref="F30:F32"/>
    <mergeCell ref="F33:F35"/>
    <mergeCell ref="F36:F38"/>
    <mergeCell ref="F39:F40"/>
    <mergeCell ref="F41:F42"/>
    <mergeCell ref="F43:F44"/>
    <mergeCell ref="F45:F46"/>
    <mergeCell ref="F47:F48"/>
    <mergeCell ref="F49:F50"/>
    <mergeCell ref="G3:G4"/>
    <mergeCell ref="G5:G7"/>
    <mergeCell ref="G8:G10"/>
    <mergeCell ref="G11:G13"/>
    <mergeCell ref="G14:G16"/>
    <mergeCell ref="G17:G20"/>
    <mergeCell ref="G21:G23"/>
    <mergeCell ref="G24:G26"/>
    <mergeCell ref="G27:G29"/>
    <mergeCell ref="G30:G32"/>
    <mergeCell ref="G33:G35"/>
    <mergeCell ref="G36:G38"/>
    <mergeCell ref="G39:G40"/>
    <mergeCell ref="G41:G42"/>
    <mergeCell ref="G43:G44"/>
    <mergeCell ref="G45:G46"/>
    <mergeCell ref="G47:G48"/>
    <mergeCell ref="G49:G50"/>
    <mergeCell ref="H3:H4"/>
    <mergeCell ref="I3:I4"/>
    <mergeCell ref="I5:I7"/>
    <mergeCell ref="I8:I10"/>
    <mergeCell ref="I11:I13"/>
    <mergeCell ref="I14:I16"/>
    <mergeCell ref="I17:I20"/>
    <mergeCell ref="I21:I23"/>
    <mergeCell ref="I24:I26"/>
    <mergeCell ref="I27:I29"/>
    <mergeCell ref="I30:I32"/>
    <mergeCell ref="I33:I35"/>
    <mergeCell ref="I36:I38"/>
    <mergeCell ref="I39:I40"/>
    <mergeCell ref="I41:I42"/>
    <mergeCell ref="I43:I44"/>
    <mergeCell ref="I45:I46"/>
    <mergeCell ref="I47:I48"/>
    <mergeCell ref="I49:I50"/>
    <mergeCell ref="M3:M4"/>
    <mergeCell ref="N3:N4"/>
    <mergeCell ref="A51:N52"/>
  </mergeCells>
  <pageMargins left="0.393055555555556" right="0.306944444444444" top="0.751388888888889" bottom="0.751388888888889" header="0.298611111111111" footer="0.298611111111111"/>
  <pageSetup paperSize="9" fitToHeight="0" orientation="landscape" horizontalDpi="600"/>
  <headerFooter>
    <oddFooter>&amp;C第 &amp;P 页，共 &amp;N 页</oddFooter>
  </headerFooter>
  <rowBreaks count="5" manualBreakCount="5">
    <brk id="10" max="16383" man="1"/>
    <brk id="20" max="16383" man="1"/>
    <brk id="29" max="16383" man="1"/>
    <brk id="38" max="16383" man="1"/>
    <brk id="48" max="13" man="1"/>
  </rowBreaks>
  <ignoredErrors>
    <ignoredError sqref="B1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V89"/>
  <sheetViews>
    <sheetView view="pageBreakPreview" zoomScale="90" zoomScaleNormal="82" workbookViewId="0">
      <pane xSplit="3" ySplit="5" topLeftCell="D81" activePane="bottomRight" state="frozen"/>
      <selection/>
      <selection pane="topRight"/>
      <selection pane="bottomLeft"/>
      <selection pane="bottomRight" activeCell="J21" sqref="J21"/>
    </sheetView>
  </sheetViews>
  <sheetFormatPr defaultColWidth="8.725" defaultRowHeight="13.5"/>
  <cols>
    <col min="1" max="1" width="4.10833333333333" customWidth="1"/>
    <col min="2" max="2" width="10.1083333333333" customWidth="1"/>
    <col min="3" max="3" width="13.4583333333333" customWidth="1"/>
    <col min="4" max="4" width="16.6583333333333" style="41" customWidth="1"/>
    <col min="5" max="5" width="16.1666666666667" style="41" customWidth="1"/>
    <col min="6" max="6" width="6.825" customWidth="1"/>
    <col min="7" max="7" width="11.225" customWidth="1"/>
    <col min="8" max="8" width="12.275" customWidth="1"/>
    <col min="9" max="9" width="12.525" customWidth="1"/>
    <col min="10" max="10" width="18.3916666666667" style="41" customWidth="1"/>
    <col min="11" max="11" width="7.4" customWidth="1"/>
    <col min="12" max="12" width="7.46666666666667" customWidth="1"/>
    <col min="13" max="13" width="8.725" customWidth="1"/>
    <col min="14" max="14" width="7.13333333333333" customWidth="1"/>
    <col min="15" max="15" width="11.275" style="42" customWidth="1"/>
    <col min="16" max="16" width="6.825" style="43" customWidth="1"/>
    <col min="17" max="17" width="7.60833333333333" style="43" customWidth="1"/>
    <col min="18" max="18" width="8.775" style="43" customWidth="1"/>
    <col min="19" max="19" width="20.1166666666667" style="43" customWidth="1"/>
    <col min="20" max="20" width="17.2833333333333" style="44" hidden="1" customWidth="1"/>
    <col min="21" max="21" width="12.8333333333333" style="45" hidden="1" customWidth="1"/>
    <col min="22" max="22" width="8.725" hidden="1" customWidth="1"/>
  </cols>
  <sheetData>
    <row r="1" ht="21" spans="1:19">
      <c r="A1" s="46" t="s">
        <v>150</v>
      </c>
      <c r="B1" s="46"/>
      <c r="C1" s="46"/>
      <c r="D1" s="47"/>
      <c r="E1" s="47"/>
      <c r="F1" s="46"/>
      <c r="G1" s="46"/>
      <c r="H1" s="46"/>
      <c r="I1" s="46"/>
      <c r="J1" s="47"/>
      <c r="K1" s="46"/>
      <c r="L1" s="46"/>
      <c r="M1" s="46"/>
      <c r="N1" s="46"/>
      <c r="O1" s="46"/>
      <c r="P1" s="73"/>
      <c r="Q1" s="73"/>
      <c r="R1" s="73"/>
      <c r="S1" s="73"/>
    </row>
    <row r="2" spans="1:19">
      <c r="A2" s="48" t="s">
        <v>151</v>
      </c>
      <c r="B2" s="48"/>
      <c r="C2" s="48"/>
      <c r="D2" s="49"/>
      <c r="E2" s="49"/>
      <c r="F2" s="48"/>
      <c r="G2" s="48"/>
      <c r="H2" s="48"/>
      <c r="I2" s="48"/>
      <c r="J2" s="48"/>
      <c r="K2" s="48"/>
      <c r="L2" s="48"/>
      <c r="M2" s="48"/>
      <c r="N2" s="48"/>
      <c r="O2" s="48"/>
      <c r="P2" s="74"/>
      <c r="Q2" s="74"/>
      <c r="R2" s="74"/>
      <c r="S2" s="74"/>
    </row>
    <row r="3" s="39" customFormat="1" ht="14.25" spans="1:21">
      <c r="A3" s="50" t="s">
        <v>2</v>
      </c>
      <c r="B3" s="50" t="s">
        <v>152</v>
      </c>
      <c r="C3" s="50" t="s">
        <v>153</v>
      </c>
      <c r="D3" s="50" t="s">
        <v>154</v>
      </c>
      <c r="E3" s="50" t="s">
        <v>155</v>
      </c>
      <c r="F3" s="50" t="s">
        <v>156</v>
      </c>
      <c r="G3" s="50" t="s">
        <v>157</v>
      </c>
      <c r="H3" s="50" t="s">
        <v>158</v>
      </c>
      <c r="I3" s="50" t="s">
        <v>159</v>
      </c>
      <c r="J3" s="50" t="s">
        <v>160</v>
      </c>
      <c r="K3" s="50" t="s">
        <v>161</v>
      </c>
      <c r="L3" s="50" t="s">
        <v>156</v>
      </c>
      <c r="M3" s="50" t="s">
        <v>157</v>
      </c>
      <c r="N3" s="50" t="s">
        <v>11</v>
      </c>
      <c r="O3" s="75" t="s">
        <v>162</v>
      </c>
      <c r="P3" s="76" t="s">
        <v>163</v>
      </c>
      <c r="Q3" s="134"/>
      <c r="R3" s="134"/>
      <c r="S3" s="135"/>
      <c r="T3" s="136" t="s">
        <v>164</v>
      </c>
      <c r="U3" s="137"/>
    </row>
    <row r="4" s="39" customFormat="1" ht="29" customHeight="1" spans="1:21">
      <c r="A4" s="50"/>
      <c r="B4" s="50"/>
      <c r="C4" s="50"/>
      <c r="D4" s="50"/>
      <c r="E4" s="50"/>
      <c r="F4" s="50"/>
      <c r="G4" s="50"/>
      <c r="H4" s="50"/>
      <c r="I4" s="50"/>
      <c r="J4" s="50"/>
      <c r="K4" s="50"/>
      <c r="L4" s="50"/>
      <c r="M4" s="50"/>
      <c r="N4" s="50"/>
      <c r="O4" s="75"/>
      <c r="P4" s="77" t="s">
        <v>165</v>
      </c>
      <c r="Q4" s="77"/>
      <c r="R4" s="78" t="s">
        <v>166</v>
      </c>
      <c r="S4" s="78"/>
      <c r="T4" s="138"/>
      <c r="U4" s="137"/>
    </row>
    <row r="5" s="39" customFormat="1" ht="28.5" spans="1:21">
      <c r="A5" s="50"/>
      <c r="B5" s="50"/>
      <c r="C5" s="50"/>
      <c r="D5" s="50"/>
      <c r="E5" s="50"/>
      <c r="F5" s="50"/>
      <c r="G5" s="50"/>
      <c r="H5" s="50"/>
      <c r="I5" s="50"/>
      <c r="J5" s="50"/>
      <c r="K5" s="50"/>
      <c r="L5" s="50"/>
      <c r="M5" s="50"/>
      <c r="N5" s="50"/>
      <c r="O5" s="75"/>
      <c r="P5" s="78" t="s">
        <v>167</v>
      </c>
      <c r="Q5" s="78" t="s">
        <v>168</v>
      </c>
      <c r="R5" s="78" t="s">
        <v>167</v>
      </c>
      <c r="S5" s="78" t="s">
        <v>168</v>
      </c>
      <c r="T5" s="139"/>
      <c r="U5" s="137"/>
    </row>
    <row r="6" s="40" customFormat="1" ht="36" spans="1:22">
      <c r="A6" s="7">
        <v>1</v>
      </c>
      <c r="B6" s="195" t="s">
        <v>17</v>
      </c>
      <c r="C6" s="51" t="s">
        <v>18</v>
      </c>
      <c r="D6" s="52" t="s">
        <v>19</v>
      </c>
      <c r="E6" s="52" t="s">
        <v>20</v>
      </c>
      <c r="F6" s="7" t="s">
        <v>23</v>
      </c>
      <c r="G6" s="53" t="s">
        <v>169</v>
      </c>
      <c r="H6" s="32"/>
      <c r="I6" s="22"/>
      <c r="J6" s="79"/>
      <c r="K6" s="20"/>
      <c r="L6" s="22"/>
      <c r="M6" s="80"/>
      <c r="N6" s="33"/>
      <c r="O6" s="9"/>
      <c r="P6" s="81"/>
      <c r="Q6" s="81"/>
      <c r="R6" s="81"/>
      <c r="S6" s="81"/>
      <c r="T6" s="140" t="s">
        <v>170</v>
      </c>
      <c r="U6" s="141" t="e">
        <f>VLOOKUP(H6,项目废止表!E3:F36,2,0)</f>
        <v>#N/A</v>
      </c>
      <c r="V6" s="40" t="e">
        <f>I6=U6</f>
        <v>#N/A</v>
      </c>
    </row>
    <row r="7" s="40" customFormat="1" ht="42.75" spans="1:22">
      <c r="A7" s="7">
        <v>2</v>
      </c>
      <c r="B7" s="195" t="s">
        <v>25</v>
      </c>
      <c r="C7" s="54" t="s">
        <v>171</v>
      </c>
      <c r="D7" s="55"/>
      <c r="E7" s="55"/>
      <c r="F7" s="56" t="s">
        <v>27</v>
      </c>
      <c r="G7" s="53"/>
      <c r="H7" s="32"/>
      <c r="I7" s="22"/>
      <c r="J7" s="79"/>
      <c r="K7" s="20"/>
      <c r="L7" s="22"/>
      <c r="M7" s="80"/>
      <c r="N7" s="33"/>
      <c r="O7" s="9"/>
      <c r="P7" s="81"/>
      <c r="Q7" s="81"/>
      <c r="R7" s="81"/>
      <c r="S7" s="81"/>
      <c r="T7" s="53"/>
      <c r="U7" s="141"/>
      <c r="V7" s="40" t="b">
        <f t="shared" ref="V7:V49" si="0">I7=U7</f>
        <v>1</v>
      </c>
    </row>
    <row r="8" s="40" customFormat="1" ht="57" spans="1:22">
      <c r="A8" s="7">
        <v>3</v>
      </c>
      <c r="B8" s="195" t="s">
        <v>28</v>
      </c>
      <c r="C8" s="54" t="s">
        <v>29</v>
      </c>
      <c r="D8" s="57"/>
      <c r="E8" s="57"/>
      <c r="F8" s="7" t="s">
        <v>23</v>
      </c>
      <c r="G8" s="53"/>
      <c r="H8" s="58"/>
      <c r="I8" s="58"/>
      <c r="J8" s="82"/>
      <c r="K8" s="58"/>
      <c r="L8" s="58"/>
      <c r="M8" s="83"/>
      <c r="N8" s="58"/>
      <c r="O8" s="9"/>
      <c r="P8" s="81"/>
      <c r="Q8" s="81"/>
      <c r="R8" s="81"/>
      <c r="S8" s="81"/>
      <c r="T8" s="53"/>
      <c r="U8" s="141"/>
      <c r="V8" s="40" t="b">
        <f t="shared" si="0"/>
        <v>1</v>
      </c>
    </row>
    <row r="9" s="40" customFormat="1" ht="42.75" spans="1:22">
      <c r="A9" s="59">
        <v>4</v>
      </c>
      <c r="B9" s="196" t="s">
        <v>30</v>
      </c>
      <c r="C9" s="59" t="s">
        <v>31</v>
      </c>
      <c r="D9" s="52" t="s">
        <v>32</v>
      </c>
      <c r="E9" s="52" t="s">
        <v>33</v>
      </c>
      <c r="F9" s="59" t="s">
        <v>23</v>
      </c>
      <c r="G9" s="7" t="s">
        <v>34</v>
      </c>
      <c r="H9" s="7">
        <v>340200038</v>
      </c>
      <c r="I9" s="84" t="s">
        <v>172</v>
      </c>
      <c r="J9" s="85"/>
      <c r="K9" s="5"/>
      <c r="L9" s="84" t="s">
        <v>119</v>
      </c>
      <c r="M9" s="86"/>
      <c r="N9" s="87">
        <v>33</v>
      </c>
      <c r="O9" s="10" t="s">
        <v>165</v>
      </c>
      <c r="P9" s="88" t="s">
        <v>173</v>
      </c>
      <c r="Q9" s="88" t="s">
        <v>174</v>
      </c>
      <c r="R9" s="88" t="s">
        <v>175</v>
      </c>
      <c r="S9" s="88" t="s">
        <v>176</v>
      </c>
      <c r="T9" s="142">
        <v>1</v>
      </c>
      <c r="U9" s="141" t="str">
        <f>VLOOKUP(H9,项目废止表!E6:F39,2,0)</f>
        <v>认知知觉功能障碍训练</v>
      </c>
      <c r="V9" s="40" t="b">
        <f t="shared" si="0"/>
        <v>1</v>
      </c>
    </row>
    <row r="10" s="40" customFormat="1" ht="28.5" spans="1:22">
      <c r="A10" s="60"/>
      <c r="B10" s="60"/>
      <c r="C10" s="60"/>
      <c r="D10" s="55"/>
      <c r="E10" s="55"/>
      <c r="F10" s="60"/>
      <c r="G10" s="7"/>
      <c r="H10" s="7">
        <v>340200029</v>
      </c>
      <c r="I10" s="89" t="s">
        <v>177</v>
      </c>
      <c r="J10" s="90"/>
      <c r="K10" s="91"/>
      <c r="L10" s="8" t="s">
        <v>119</v>
      </c>
      <c r="M10" s="92" t="s">
        <v>178</v>
      </c>
      <c r="N10" s="93">
        <v>29</v>
      </c>
      <c r="O10" s="94" t="s">
        <v>166</v>
      </c>
      <c r="P10" s="88"/>
      <c r="Q10" s="88"/>
      <c r="R10" s="88"/>
      <c r="S10" s="88"/>
      <c r="T10" s="143">
        <v>1</v>
      </c>
      <c r="U10" s="141" t="str">
        <f>VLOOKUP(H10,项目废止表!E7:F40,2,0)</f>
        <v>引导式教育训练</v>
      </c>
      <c r="V10" s="40" t="b">
        <f t="shared" si="0"/>
        <v>1</v>
      </c>
    </row>
    <row r="11" s="40" customFormat="1" ht="28.5" spans="1:22">
      <c r="A11" s="60"/>
      <c r="B11" s="60"/>
      <c r="C11" s="60"/>
      <c r="D11" s="55"/>
      <c r="E11" s="55"/>
      <c r="F11" s="60"/>
      <c r="G11" s="7"/>
      <c r="H11" s="7">
        <v>311503015</v>
      </c>
      <c r="I11" s="7" t="s">
        <v>179</v>
      </c>
      <c r="J11" s="9"/>
      <c r="K11" s="7"/>
      <c r="L11" s="7" t="s">
        <v>119</v>
      </c>
      <c r="M11" s="95"/>
      <c r="N11" s="96">
        <v>43</v>
      </c>
      <c r="O11" s="97"/>
      <c r="P11" s="88"/>
      <c r="Q11" s="88"/>
      <c r="R11" s="88"/>
      <c r="S11" s="88"/>
      <c r="T11" s="53">
        <v>1</v>
      </c>
      <c r="U11" s="141" t="str">
        <f>VLOOKUP(H11,项目废止表!E7:F41,2,0)</f>
        <v>感觉统合治疗</v>
      </c>
      <c r="V11" s="40" t="b">
        <f t="shared" si="0"/>
        <v>1</v>
      </c>
    </row>
    <row r="12" s="40" customFormat="1" ht="135" spans="1:22">
      <c r="A12" s="61"/>
      <c r="B12" s="61"/>
      <c r="C12" s="61"/>
      <c r="D12" s="55"/>
      <c r="E12" s="55"/>
      <c r="F12" s="61"/>
      <c r="G12" s="7"/>
      <c r="H12" s="62">
        <v>340200047</v>
      </c>
      <c r="I12" s="62" t="s">
        <v>180</v>
      </c>
      <c r="J12" s="98" t="s">
        <v>181</v>
      </c>
      <c r="K12" s="62"/>
      <c r="L12" s="65" t="s">
        <v>119</v>
      </c>
      <c r="M12" s="99" t="s">
        <v>182</v>
      </c>
      <c r="N12" s="100">
        <v>120</v>
      </c>
      <c r="O12" s="10" t="s">
        <v>165</v>
      </c>
      <c r="P12" s="88"/>
      <c r="Q12" s="88"/>
      <c r="R12" s="88"/>
      <c r="S12" s="88"/>
      <c r="T12" s="142" t="s">
        <v>183</v>
      </c>
      <c r="U12" s="141" t="e">
        <f>VLOOKUP(H12,项目废止表!E8:F42,2,0)</f>
        <v>#N/A</v>
      </c>
      <c r="V12" s="40" t="e">
        <f t="shared" si="0"/>
        <v>#N/A</v>
      </c>
    </row>
    <row r="13" s="40" customFormat="1" ht="42.75" spans="1:22">
      <c r="A13" s="7">
        <v>5</v>
      </c>
      <c r="B13" s="195" t="s">
        <v>35</v>
      </c>
      <c r="C13" s="54" t="s">
        <v>184</v>
      </c>
      <c r="D13" s="55"/>
      <c r="E13" s="55"/>
      <c r="F13" s="56" t="s">
        <v>27</v>
      </c>
      <c r="G13" s="7"/>
      <c r="H13" s="32"/>
      <c r="I13" s="24"/>
      <c r="J13" s="101"/>
      <c r="K13" s="25"/>
      <c r="L13" s="24"/>
      <c r="M13" s="102"/>
      <c r="N13" s="36"/>
      <c r="O13" s="25"/>
      <c r="P13" s="88"/>
      <c r="Q13" s="88"/>
      <c r="R13" s="88"/>
      <c r="S13" s="88"/>
      <c r="T13" s="140" t="s">
        <v>185</v>
      </c>
      <c r="U13" s="141"/>
      <c r="V13" s="40" t="b">
        <f t="shared" si="0"/>
        <v>1</v>
      </c>
    </row>
    <row r="14" s="40" customFormat="1" ht="57" spans="1:22">
      <c r="A14" s="7">
        <v>6</v>
      </c>
      <c r="B14" s="195" t="s">
        <v>37</v>
      </c>
      <c r="C14" s="54" t="s">
        <v>38</v>
      </c>
      <c r="D14" s="57"/>
      <c r="E14" s="57"/>
      <c r="F14" s="7" t="s">
        <v>23</v>
      </c>
      <c r="G14" s="7"/>
      <c r="H14" s="63"/>
      <c r="I14" s="63"/>
      <c r="J14" s="103"/>
      <c r="K14" s="63"/>
      <c r="L14" s="63"/>
      <c r="M14" s="104"/>
      <c r="N14" s="63"/>
      <c r="O14" s="10"/>
      <c r="P14" s="88"/>
      <c r="Q14" s="88"/>
      <c r="R14" s="88"/>
      <c r="S14" s="88"/>
      <c r="T14" s="144"/>
      <c r="U14" s="141"/>
      <c r="V14" s="40" t="b">
        <f t="shared" si="0"/>
        <v>1</v>
      </c>
    </row>
    <row r="15" s="40" customFormat="1" ht="42.75" spans="1:22">
      <c r="A15" s="7">
        <v>7</v>
      </c>
      <c r="B15" s="195" t="s">
        <v>39</v>
      </c>
      <c r="C15" s="54" t="s">
        <v>40</v>
      </c>
      <c r="D15" s="52" t="s">
        <v>41</v>
      </c>
      <c r="E15" s="52" t="s">
        <v>42</v>
      </c>
      <c r="F15" s="7" t="s">
        <v>23</v>
      </c>
      <c r="G15" s="7" t="s">
        <v>34</v>
      </c>
      <c r="H15" s="7">
        <v>340200037</v>
      </c>
      <c r="I15" s="84" t="s">
        <v>186</v>
      </c>
      <c r="J15" s="85"/>
      <c r="K15" s="5"/>
      <c r="L15" s="84" t="s">
        <v>119</v>
      </c>
      <c r="M15" s="86"/>
      <c r="N15" s="87">
        <v>34</v>
      </c>
      <c r="O15" s="10" t="s">
        <v>165</v>
      </c>
      <c r="P15" s="88" t="s">
        <v>187</v>
      </c>
      <c r="Q15" s="88" t="s">
        <v>188</v>
      </c>
      <c r="R15" s="88" t="s">
        <v>189</v>
      </c>
      <c r="S15" s="88" t="s">
        <v>190</v>
      </c>
      <c r="T15" s="142">
        <v>1</v>
      </c>
      <c r="U15" s="141" t="str">
        <f>VLOOKUP(H15,项目废止表!E11:F45,2,0)</f>
        <v>吞咽功能障碍训练</v>
      </c>
      <c r="V15" s="40" t="b">
        <f t="shared" si="0"/>
        <v>1</v>
      </c>
    </row>
    <row r="16" s="40" customFormat="1" ht="42.75" spans="1:22">
      <c r="A16" s="7">
        <v>8</v>
      </c>
      <c r="B16" s="195" t="s">
        <v>43</v>
      </c>
      <c r="C16" s="54" t="s">
        <v>191</v>
      </c>
      <c r="D16" s="55"/>
      <c r="E16" s="55"/>
      <c r="F16" s="64" t="s">
        <v>27</v>
      </c>
      <c r="G16" s="7"/>
      <c r="H16" s="63"/>
      <c r="I16" s="63"/>
      <c r="J16" s="103"/>
      <c r="K16" s="63"/>
      <c r="L16" s="63"/>
      <c r="M16" s="104"/>
      <c r="N16" s="63"/>
      <c r="O16" s="10"/>
      <c r="P16" s="88"/>
      <c r="Q16" s="88"/>
      <c r="R16" s="88"/>
      <c r="S16" s="88"/>
      <c r="T16" s="140" t="s">
        <v>185</v>
      </c>
      <c r="U16" s="141"/>
      <c r="V16" s="40" t="b">
        <f t="shared" si="0"/>
        <v>1</v>
      </c>
    </row>
    <row r="17" s="40" customFormat="1" ht="57" spans="1:22">
      <c r="A17" s="7">
        <v>9</v>
      </c>
      <c r="B17" s="195" t="s">
        <v>45</v>
      </c>
      <c r="C17" s="54" t="s">
        <v>46</v>
      </c>
      <c r="D17" s="57"/>
      <c r="E17" s="57"/>
      <c r="F17" s="7" t="s">
        <v>23</v>
      </c>
      <c r="G17" s="7"/>
      <c r="H17" s="63"/>
      <c r="I17" s="63"/>
      <c r="J17" s="103"/>
      <c r="K17" s="63"/>
      <c r="L17" s="63"/>
      <c r="M17" s="104"/>
      <c r="N17" s="63"/>
      <c r="O17" s="10"/>
      <c r="P17" s="88"/>
      <c r="Q17" s="88"/>
      <c r="R17" s="88"/>
      <c r="S17" s="88"/>
      <c r="T17" s="145"/>
      <c r="U17" s="141"/>
      <c r="V17" s="40" t="b">
        <f t="shared" si="0"/>
        <v>1</v>
      </c>
    </row>
    <row r="18" s="40" customFormat="1" ht="28.5" spans="1:22">
      <c r="A18" s="59">
        <v>10</v>
      </c>
      <c r="B18" s="196" t="s">
        <v>47</v>
      </c>
      <c r="C18" s="59" t="s">
        <v>48</v>
      </c>
      <c r="D18" s="52" t="s">
        <v>49</v>
      </c>
      <c r="E18" s="52" t="s">
        <v>50</v>
      </c>
      <c r="F18" s="59" t="s">
        <v>23</v>
      </c>
      <c r="G18" s="7" t="s">
        <v>34</v>
      </c>
      <c r="H18" s="7">
        <v>340200033</v>
      </c>
      <c r="I18" s="7" t="s">
        <v>192</v>
      </c>
      <c r="J18" s="9"/>
      <c r="K18" s="7"/>
      <c r="L18" s="7" t="s">
        <v>193</v>
      </c>
      <c r="M18" s="95"/>
      <c r="N18" s="96">
        <v>25</v>
      </c>
      <c r="O18" s="94" t="s">
        <v>166</v>
      </c>
      <c r="P18" s="88"/>
      <c r="Q18" s="88"/>
      <c r="R18" s="88" t="s">
        <v>194</v>
      </c>
      <c r="S18" s="88" t="s">
        <v>195</v>
      </c>
      <c r="T18" s="142">
        <v>1</v>
      </c>
      <c r="U18" s="141" t="str">
        <f>VLOOKUP(H18,项目废止表!E14:F48,2,0)</f>
        <v>口吃训练</v>
      </c>
      <c r="V18" s="40" t="b">
        <f t="shared" si="0"/>
        <v>1</v>
      </c>
    </row>
    <row r="19" s="40" customFormat="1" ht="28.5" spans="1:22">
      <c r="A19" s="60"/>
      <c r="B19" s="60"/>
      <c r="C19" s="60"/>
      <c r="D19" s="55"/>
      <c r="E19" s="55"/>
      <c r="F19" s="60"/>
      <c r="G19" s="7"/>
      <c r="H19" s="7">
        <v>340200034</v>
      </c>
      <c r="I19" s="84" t="s">
        <v>196</v>
      </c>
      <c r="J19" s="85"/>
      <c r="K19" s="5"/>
      <c r="L19" s="84" t="s">
        <v>193</v>
      </c>
      <c r="M19" s="86"/>
      <c r="N19" s="87">
        <v>31</v>
      </c>
      <c r="O19" s="97"/>
      <c r="P19" s="88"/>
      <c r="Q19" s="88"/>
      <c r="R19" s="88"/>
      <c r="S19" s="88"/>
      <c r="T19" s="142">
        <v>1</v>
      </c>
      <c r="U19" s="141" t="str">
        <f>VLOOKUP(H19,项目废止表!E15:F49,2,0)</f>
        <v>言语训练</v>
      </c>
      <c r="V19" s="40" t="b">
        <f t="shared" si="0"/>
        <v>1</v>
      </c>
    </row>
    <row r="20" s="40" customFormat="1" ht="28.5" spans="1:22">
      <c r="A20" s="60"/>
      <c r="B20" s="60"/>
      <c r="C20" s="60"/>
      <c r="D20" s="55"/>
      <c r="E20" s="55"/>
      <c r="F20" s="60"/>
      <c r="G20" s="7"/>
      <c r="H20" s="7">
        <v>340200035</v>
      </c>
      <c r="I20" s="7" t="s">
        <v>197</v>
      </c>
      <c r="J20" s="9"/>
      <c r="K20" s="7"/>
      <c r="L20" s="7" t="s">
        <v>193</v>
      </c>
      <c r="M20" s="95"/>
      <c r="N20" s="96">
        <v>25</v>
      </c>
      <c r="O20" s="97"/>
      <c r="P20" s="88"/>
      <c r="Q20" s="88"/>
      <c r="R20" s="88"/>
      <c r="S20" s="88"/>
      <c r="T20" s="142">
        <v>1</v>
      </c>
      <c r="U20" s="141" t="str">
        <f>VLOOKUP(H20,项目废止表!E16:F50,2,0)</f>
        <v>儿童听力障碍语言训练</v>
      </c>
      <c r="V20" s="40" t="b">
        <f t="shared" si="0"/>
        <v>1</v>
      </c>
    </row>
    <row r="21" s="40" customFormat="1" ht="28.5" spans="1:22">
      <c r="A21" s="60"/>
      <c r="B21" s="60"/>
      <c r="C21" s="60"/>
      <c r="D21" s="55"/>
      <c r="E21" s="55"/>
      <c r="F21" s="60"/>
      <c r="G21" s="7"/>
      <c r="H21" s="7">
        <v>340200036</v>
      </c>
      <c r="I21" s="84" t="s">
        <v>198</v>
      </c>
      <c r="J21" s="85"/>
      <c r="K21" s="5"/>
      <c r="L21" s="84" t="s">
        <v>119</v>
      </c>
      <c r="M21" s="86"/>
      <c r="N21" s="87">
        <v>34</v>
      </c>
      <c r="O21" s="97"/>
      <c r="P21" s="88"/>
      <c r="Q21" s="88"/>
      <c r="R21" s="88"/>
      <c r="S21" s="88"/>
      <c r="T21" s="142">
        <v>1</v>
      </c>
      <c r="U21" s="141" t="str">
        <f>VLOOKUP(H21,项目废止表!E17:F51,2,0)</f>
        <v>构音障碍训练</v>
      </c>
      <c r="V21" s="40" t="b">
        <f t="shared" si="0"/>
        <v>1</v>
      </c>
    </row>
    <row r="22" s="40" customFormat="1" ht="28.5" spans="1:22">
      <c r="A22" s="61"/>
      <c r="B22" s="61"/>
      <c r="C22" s="61"/>
      <c r="D22" s="55"/>
      <c r="E22" s="55"/>
      <c r="F22" s="61"/>
      <c r="G22" s="7"/>
      <c r="H22" s="7">
        <v>311503022</v>
      </c>
      <c r="I22" s="7" t="s">
        <v>199</v>
      </c>
      <c r="J22" s="9"/>
      <c r="K22" s="7"/>
      <c r="L22" s="7" t="s">
        <v>119</v>
      </c>
      <c r="M22" s="95"/>
      <c r="N22" s="96">
        <v>7</v>
      </c>
      <c r="O22" s="105"/>
      <c r="P22" s="88"/>
      <c r="Q22" s="88"/>
      <c r="R22" s="88"/>
      <c r="S22" s="88"/>
      <c r="T22" s="142">
        <v>1</v>
      </c>
      <c r="U22" s="141" t="str">
        <f>VLOOKUP(H22,项目废止表!E6:F52,2,0)</f>
        <v>听力整合及语言训练</v>
      </c>
      <c r="V22" s="40" t="b">
        <f t="shared" si="0"/>
        <v>1</v>
      </c>
    </row>
    <row r="23" s="40" customFormat="1" ht="42.75" spans="1:22">
      <c r="A23" s="7">
        <v>11</v>
      </c>
      <c r="B23" s="195" t="s">
        <v>51</v>
      </c>
      <c r="C23" s="54" t="s">
        <v>200</v>
      </c>
      <c r="D23" s="55"/>
      <c r="E23" s="55"/>
      <c r="F23" s="64" t="s">
        <v>27</v>
      </c>
      <c r="G23" s="7"/>
      <c r="H23" s="32"/>
      <c r="I23" s="22"/>
      <c r="J23" s="79"/>
      <c r="K23" s="20"/>
      <c r="L23" s="22"/>
      <c r="M23" s="80"/>
      <c r="N23" s="33"/>
      <c r="O23" s="10"/>
      <c r="P23" s="88"/>
      <c r="Q23" s="88"/>
      <c r="R23" s="88"/>
      <c r="S23" s="88"/>
      <c r="T23" s="140" t="s">
        <v>185</v>
      </c>
      <c r="U23" s="141"/>
      <c r="V23" s="40" t="b">
        <f t="shared" si="0"/>
        <v>1</v>
      </c>
    </row>
    <row r="24" s="40" customFormat="1" ht="57" spans="1:22">
      <c r="A24" s="7">
        <v>12</v>
      </c>
      <c r="B24" s="195" t="s">
        <v>53</v>
      </c>
      <c r="C24" s="54" t="s">
        <v>54</v>
      </c>
      <c r="D24" s="57"/>
      <c r="E24" s="57"/>
      <c r="F24" s="7" t="s">
        <v>23</v>
      </c>
      <c r="G24" s="7"/>
      <c r="H24" s="32"/>
      <c r="I24" s="32"/>
      <c r="J24" s="106"/>
      <c r="K24" s="32"/>
      <c r="L24" s="32"/>
      <c r="M24" s="80"/>
      <c r="N24" s="32"/>
      <c r="O24" s="10"/>
      <c r="P24" s="88"/>
      <c r="Q24" s="88"/>
      <c r="R24" s="88"/>
      <c r="S24" s="88"/>
      <c r="T24" s="145"/>
      <c r="U24" s="141"/>
      <c r="V24" s="40" t="b">
        <f t="shared" si="0"/>
        <v>1</v>
      </c>
    </row>
    <row r="25" s="40" customFormat="1" ht="113" customHeight="1" spans="1:22">
      <c r="A25" s="59">
        <v>13</v>
      </c>
      <c r="B25" s="196" t="s">
        <v>55</v>
      </c>
      <c r="C25" s="59" t="s">
        <v>56</v>
      </c>
      <c r="D25" s="52" t="s">
        <v>57</v>
      </c>
      <c r="E25" s="52" t="s">
        <v>58</v>
      </c>
      <c r="F25" s="59" t="s">
        <v>23</v>
      </c>
      <c r="G25" s="7" t="s">
        <v>60</v>
      </c>
      <c r="H25" s="7">
        <v>340200020</v>
      </c>
      <c r="I25" s="84" t="s">
        <v>201</v>
      </c>
      <c r="J25" s="85" t="s">
        <v>202</v>
      </c>
      <c r="K25" s="5" t="s">
        <v>203</v>
      </c>
      <c r="L25" s="84" t="s">
        <v>204</v>
      </c>
      <c r="M25" s="86"/>
      <c r="N25" s="87">
        <v>46</v>
      </c>
      <c r="O25" s="107" t="s">
        <v>166</v>
      </c>
      <c r="P25" s="108"/>
      <c r="Q25" s="108"/>
      <c r="R25" s="146" t="s">
        <v>205</v>
      </c>
      <c r="S25" s="147" t="s">
        <v>206</v>
      </c>
      <c r="T25" s="142">
        <v>5</v>
      </c>
      <c r="U25" s="141" t="str">
        <f>VLOOKUP(H25,项目废止表!E7:F55,2,0)</f>
        <v>运动疗法</v>
      </c>
      <c r="V25" s="40" t="b">
        <f t="shared" si="0"/>
        <v>1</v>
      </c>
    </row>
    <row r="26" s="40" customFormat="1" ht="28.5" spans="1:22">
      <c r="A26" s="60"/>
      <c r="B26" s="60"/>
      <c r="C26" s="60"/>
      <c r="D26" s="55"/>
      <c r="E26" s="55"/>
      <c r="F26" s="60"/>
      <c r="G26" s="7"/>
      <c r="H26" s="7">
        <v>340200021</v>
      </c>
      <c r="I26" s="109" t="s">
        <v>207</v>
      </c>
      <c r="J26" s="85"/>
      <c r="K26" s="5"/>
      <c r="L26" s="84" t="s">
        <v>208</v>
      </c>
      <c r="M26" s="86"/>
      <c r="N26" s="87">
        <v>30</v>
      </c>
      <c r="O26" s="107"/>
      <c r="P26" s="110"/>
      <c r="Q26" s="110"/>
      <c r="R26" s="146"/>
      <c r="S26" s="148"/>
      <c r="T26" s="142" t="s">
        <v>209</v>
      </c>
      <c r="U26" s="141" t="str">
        <f>VLOOKUP(H26,项目废止表!E7:F56,2,0)</f>
        <v>减重支持系统训练</v>
      </c>
      <c r="V26" s="40" t="b">
        <f t="shared" si="0"/>
        <v>1</v>
      </c>
    </row>
    <row r="27" s="40" customFormat="1" ht="28.5" spans="1:22">
      <c r="A27" s="60"/>
      <c r="B27" s="60"/>
      <c r="C27" s="60"/>
      <c r="D27" s="55"/>
      <c r="E27" s="55"/>
      <c r="F27" s="60"/>
      <c r="G27" s="7"/>
      <c r="H27" s="7">
        <v>340200023</v>
      </c>
      <c r="I27" s="111" t="s">
        <v>210</v>
      </c>
      <c r="J27" s="9"/>
      <c r="K27" s="7"/>
      <c r="L27" s="7" t="s">
        <v>204</v>
      </c>
      <c r="M27" s="95"/>
      <c r="N27" s="7">
        <v>29</v>
      </c>
      <c r="O27" s="107"/>
      <c r="P27" s="110"/>
      <c r="Q27" s="110"/>
      <c r="R27" s="146"/>
      <c r="S27" s="148"/>
      <c r="T27" s="142" t="s">
        <v>209</v>
      </c>
      <c r="U27" s="141" t="str">
        <f>VLOOKUP(H27,项目废止表!E8:F57,2,0)</f>
        <v>电动起立床训练</v>
      </c>
      <c r="V27" s="40" t="b">
        <f t="shared" si="0"/>
        <v>1</v>
      </c>
    </row>
    <row r="28" s="40" customFormat="1" ht="28.5" spans="1:22">
      <c r="A28" s="60"/>
      <c r="B28" s="60"/>
      <c r="C28" s="60"/>
      <c r="D28" s="55"/>
      <c r="E28" s="55"/>
      <c r="F28" s="60"/>
      <c r="G28" s="7"/>
      <c r="H28" s="7">
        <v>340200024</v>
      </c>
      <c r="I28" s="84" t="s">
        <v>211</v>
      </c>
      <c r="J28" s="85"/>
      <c r="K28" s="5"/>
      <c r="L28" s="84" t="s">
        <v>119</v>
      </c>
      <c r="M28" s="86"/>
      <c r="N28" s="87">
        <v>34</v>
      </c>
      <c r="O28" s="107"/>
      <c r="P28" s="110"/>
      <c r="Q28" s="110"/>
      <c r="R28" s="146"/>
      <c r="S28" s="148"/>
      <c r="T28" s="142">
        <v>1</v>
      </c>
      <c r="U28" s="141" t="str">
        <f>VLOOKUP(H28,项目废止表!E9:F58,2,0)</f>
        <v>平衡功能训练</v>
      </c>
      <c r="V28" s="40" t="b">
        <f t="shared" si="0"/>
        <v>1</v>
      </c>
    </row>
    <row r="29" s="40" customFormat="1" ht="14.25" spans="1:22">
      <c r="A29" s="60"/>
      <c r="B29" s="60"/>
      <c r="C29" s="60"/>
      <c r="D29" s="55"/>
      <c r="E29" s="55"/>
      <c r="F29" s="60"/>
      <c r="G29" s="7"/>
      <c r="H29" s="7">
        <v>340200025</v>
      </c>
      <c r="I29" s="84" t="s">
        <v>212</v>
      </c>
      <c r="J29" s="85"/>
      <c r="K29" s="5" t="s">
        <v>213</v>
      </c>
      <c r="L29" s="84" t="s">
        <v>119</v>
      </c>
      <c r="M29" s="86"/>
      <c r="N29" s="87">
        <v>22</v>
      </c>
      <c r="O29" s="107"/>
      <c r="P29" s="110"/>
      <c r="Q29" s="110"/>
      <c r="R29" s="146"/>
      <c r="S29" s="148"/>
      <c r="T29" s="142">
        <v>1</v>
      </c>
      <c r="U29" s="141" t="str">
        <f>VLOOKUP(H29,项目废止表!E10:F59,2,0)</f>
        <v>手功能训练</v>
      </c>
      <c r="V29" s="40" t="b">
        <f t="shared" si="0"/>
        <v>1</v>
      </c>
    </row>
    <row r="30" s="40" customFormat="1" ht="36" customHeight="1" spans="1:22">
      <c r="A30" s="60"/>
      <c r="B30" s="60"/>
      <c r="C30" s="60"/>
      <c r="D30" s="55"/>
      <c r="E30" s="55"/>
      <c r="F30" s="60"/>
      <c r="G30" s="7"/>
      <c r="H30" s="7">
        <v>340200026</v>
      </c>
      <c r="I30" s="84" t="s">
        <v>214</v>
      </c>
      <c r="J30" s="112" t="s">
        <v>215</v>
      </c>
      <c r="K30" s="5"/>
      <c r="L30" s="84" t="s">
        <v>119</v>
      </c>
      <c r="M30" s="86"/>
      <c r="N30" s="87">
        <v>52</v>
      </c>
      <c r="O30" s="107"/>
      <c r="P30" s="110"/>
      <c r="Q30" s="110"/>
      <c r="R30" s="146"/>
      <c r="S30" s="148"/>
      <c r="T30" s="142">
        <v>4</v>
      </c>
      <c r="U30" s="141" t="str">
        <f>VLOOKUP(H30,项目废止表!E11:F60,2,0)</f>
        <v>关节松动训练</v>
      </c>
      <c r="V30" s="40" t="b">
        <f t="shared" si="0"/>
        <v>1</v>
      </c>
    </row>
    <row r="31" s="40" customFormat="1" ht="24" spans="1:22">
      <c r="A31" s="60"/>
      <c r="B31" s="60"/>
      <c r="C31" s="60"/>
      <c r="D31" s="55"/>
      <c r="E31" s="55"/>
      <c r="F31" s="60"/>
      <c r="G31" s="7"/>
      <c r="H31" s="7">
        <v>340200027</v>
      </c>
      <c r="I31" s="109" t="s">
        <v>216</v>
      </c>
      <c r="J31" s="85"/>
      <c r="K31" s="5" t="s">
        <v>217</v>
      </c>
      <c r="L31" s="84" t="s">
        <v>119</v>
      </c>
      <c r="M31" s="86"/>
      <c r="N31" s="87">
        <v>33</v>
      </c>
      <c r="O31" s="107"/>
      <c r="P31" s="110"/>
      <c r="Q31" s="110"/>
      <c r="R31" s="146"/>
      <c r="S31" s="148"/>
      <c r="T31" s="142" t="s">
        <v>218</v>
      </c>
      <c r="U31" s="141" t="str">
        <f>VLOOKUP(H31,项目废止表!E12:F61,2,0)</f>
        <v>有氧训练</v>
      </c>
      <c r="V31" s="40" t="b">
        <f t="shared" si="0"/>
        <v>1</v>
      </c>
    </row>
    <row r="32" s="40" customFormat="1" ht="28.5" spans="1:22">
      <c r="A32" s="60"/>
      <c r="B32" s="60"/>
      <c r="C32" s="60"/>
      <c r="D32" s="55"/>
      <c r="E32" s="55"/>
      <c r="F32" s="60"/>
      <c r="G32" s="7"/>
      <c r="H32" s="7">
        <v>340200028</v>
      </c>
      <c r="I32" s="7" t="s">
        <v>219</v>
      </c>
      <c r="J32" s="9"/>
      <c r="K32" s="7"/>
      <c r="L32" s="7" t="s">
        <v>204</v>
      </c>
      <c r="M32" s="95"/>
      <c r="N32" s="96">
        <v>25</v>
      </c>
      <c r="O32" s="107"/>
      <c r="P32" s="110"/>
      <c r="Q32" s="110"/>
      <c r="R32" s="146"/>
      <c r="S32" s="148"/>
      <c r="T32" s="142">
        <v>1</v>
      </c>
      <c r="U32" s="141" t="str">
        <f>VLOOKUP(H32,项目废止表!E13:F62,2,0)</f>
        <v>文体训练</v>
      </c>
      <c r="V32" s="40" t="b">
        <f t="shared" si="0"/>
        <v>1</v>
      </c>
    </row>
    <row r="33" s="40" customFormat="1" ht="28.5" spans="1:22">
      <c r="A33" s="60"/>
      <c r="B33" s="60"/>
      <c r="C33" s="60"/>
      <c r="D33" s="55"/>
      <c r="E33" s="55"/>
      <c r="F33" s="60"/>
      <c r="G33" s="7"/>
      <c r="H33" s="7">
        <v>340200030</v>
      </c>
      <c r="I33" s="7" t="s">
        <v>220</v>
      </c>
      <c r="J33" s="9"/>
      <c r="K33" s="7"/>
      <c r="L33" s="7" t="s">
        <v>119</v>
      </c>
      <c r="M33" s="95"/>
      <c r="N33" s="96">
        <v>37</v>
      </c>
      <c r="O33" s="107"/>
      <c r="P33" s="110"/>
      <c r="Q33" s="110"/>
      <c r="R33" s="146"/>
      <c r="S33" s="148"/>
      <c r="T33" s="142">
        <v>1</v>
      </c>
      <c r="U33" s="141" t="str">
        <f>VLOOKUP(H33,项目废止表!E14:F63,2,0)</f>
        <v>等速肌力训练</v>
      </c>
      <c r="V33" s="40" t="b">
        <f t="shared" si="0"/>
        <v>1</v>
      </c>
    </row>
    <row r="34" s="40" customFormat="1" ht="28.5" spans="1:22">
      <c r="A34" s="60"/>
      <c r="B34" s="60"/>
      <c r="C34" s="60"/>
      <c r="D34" s="55"/>
      <c r="E34" s="55"/>
      <c r="F34" s="60"/>
      <c r="G34" s="7"/>
      <c r="H34" s="7">
        <v>340200031</v>
      </c>
      <c r="I34" s="109" t="s">
        <v>221</v>
      </c>
      <c r="J34" s="113" t="s">
        <v>222</v>
      </c>
      <c r="K34" s="5" t="s">
        <v>223</v>
      </c>
      <c r="L34" s="8" t="s">
        <v>204</v>
      </c>
      <c r="M34" s="92"/>
      <c r="N34" s="93">
        <v>33</v>
      </c>
      <c r="O34" s="107"/>
      <c r="P34" s="110"/>
      <c r="Q34" s="110"/>
      <c r="R34" s="146"/>
      <c r="S34" s="148"/>
      <c r="T34" s="142" t="s">
        <v>224</v>
      </c>
      <c r="U34" s="141" t="str">
        <f>VLOOKUP(H34,项目废止表!E15:F64,2,0)</f>
        <v>作业疗法</v>
      </c>
      <c r="V34" s="40" t="b">
        <f t="shared" si="0"/>
        <v>1</v>
      </c>
    </row>
    <row r="35" s="40" customFormat="1" ht="28.5" spans="1:22">
      <c r="A35" s="60"/>
      <c r="B35" s="60"/>
      <c r="C35" s="60"/>
      <c r="D35" s="55"/>
      <c r="E35" s="55"/>
      <c r="F35" s="60"/>
      <c r="G35" s="7"/>
      <c r="H35" s="27">
        <v>340200040</v>
      </c>
      <c r="I35" s="26" t="s">
        <v>225</v>
      </c>
      <c r="J35" s="85"/>
      <c r="K35" s="16"/>
      <c r="L35" s="26" t="s">
        <v>208</v>
      </c>
      <c r="M35" s="114"/>
      <c r="N35" s="38">
        <v>62</v>
      </c>
      <c r="O35" s="107"/>
      <c r="P35" s="110"/>
      <c r="Q35" s="110"/>
      <c r="R35" s="146"/>
      <c r="S35" s="148"/>
      <c r="T35" s="140" t="s">
        <v>185</v>
      </c>
      <c r="U35" s="141" t="str">
        <f>VLOOKUP(H35,项目废止表!E16:F65,2,0)</f>
        <v>偏瘫肢体综合训练</v>
      </c>
      <c r="V35" s="40" t="b">
        <f t="shared" si="0"/>
        <v>1</v>
      </c>
    </row>
    <row r="36" s="40" customFormat="1" ht="28.5" spans="1:22">
      <c r="A36" s="60"/>
      <c r="B36" s="60"/>
      <c r="C36" s="60"/>
      <c r="D36" s="55"/>
      <c r="E36" s="55"/>
      <c r="F36" s="60"/>
      <c r="G36" s="7"/>
      <c r="H36" s="27">
        <v>340200041</v>
      </c>
      <c r="I36" s="26" t="s">
        <v>226</v>
      </c>
      <c r="J36" s="85"/>
      <c r="K36" s="16"/>
      <c r="L36" s="26" t="s">
        <v>208</v>
      </c>
      <c r="M36" s="114"/>
      <c r="N36" s="38">
        <v>62</v>
      </c>
      <c r="O36" s="107"/>
      <c r="P36" s="110"/>
      <c r="Q36" s="110"/>
      <c r="R36" s="146"/>
      <c r="S36" s="148"/>
      <c r="T36" s="142"/>
      <c r="U36" s="141" t="str">
        <f>VLOOKUP(H36,项目废止表!E17:F66,2,0)</f>
        <v>脑瘫肢体综合训练</v>
      </c>
      <c r="V36" s="40" t="b">
        <f t="shared" si="0"/>
        <v>1</v>
      </c>
    </row>
    <row r="37" s="40" customFormat="1" ht="28.5" spans="1:22">
      <c r="A37" s="60"/>
      <c r="B37" s="60"/>
      <c r="C37" s="60"/>
      <c r="D37" s="55"/>
      <c r="E37" s="55"/>
      <c r="F37" s="60"/>
      <c r="G37" s="7"/>
      <c r="H37" s="27">
        <v>340200042</v>
      </c>
      <c r="I37" s="26" t="s">
        <v>227</v>
      </c>
      <c r="J37" s="85"/>
      <c r="K37" s="16"/>
      <c r="L37" s="26" t="s">
        <v>208</v>
      </c>
      <c r="M37" s="114"/>
      <c r="N37" s="38">
        <v>50</v>
      </c>
      <c r="O37" s="107"/>
      <c r="P37" s="110"/>
      <c r="Q37" s="110"/>
      <c r="R37" s="146"/>
      <c r="S37" s="148"/>
      <c r="T37" s="142"/>
      <c r="U37" s="141" t="str">
        <f>VLOOKUP(H37,项目废止表!E18:F67,2,0)</f>
        <v>截瘫肢体综合训练</v>
      </c>
      <c r="V37" s="40" t="b">
        <f t="shared" si="0"/>
        <v>1</v>
      </c>
    </row>
    <row r="38" s="40" customFormat="1" ht="191" customHeight="1" spans="1:22">
      <c r="A38" s="60"/>
      <c r="B38" s="60"/>
      <c r="C38" s="60"/>
      <c r="D38" s="55"/>
      <c r="E38" s="55"/>
      <c r="F38" s="60"/>
      <c r="G38" s="7"/>
      <c r="H38" s="62">
        <v>340200047</v>
      </c>
      <c r="I38" s="62" t="s">
        <v>180</v>
      </c>
      <c r="J38" s="98" t="s">
        <v>181</v>
      </c>
      <c r="K38" s="62"/>
      <c r="L38" s="65" t="s">
        <v>119</v>
      </c>
      <c r="M38" s="99" t="s">
        <v>182</v>
      </c>
      <c r="N38" s="100">
        <v>120</v>
      </c>
      <c r="O38" s="115" t="s">
        <v>165</v>
      </c>
      <c r="P38" s="110"/>
      <c r="Q38" s="110"/>
      <c r="R38" s="146"/>
      <c r="S38" s="148"/>
      <c r="T38" s="142" t="s">
        <v>183</v>
      </c>
      <c r="U38" s="141" t="e">
        <f>VLOOKUP(H38,项目废止表!E19:F68,2,0)</f>
        <v>#N/A</v>
      </c>
      <c r="V38" s="40" t="e">
        <f t="shared" si="0"/>
        <v>#N/A</v>
      </c>
    </row>
    <row r="39" s="40" customFormat="1" ht="42.75" spans="1:22">
      <c r="A39" s="7">
        <v>14</v>
      </c>
      <c r="B39" s="195" t="s">
        <v>61</v>
      </c>
      <c r="C39" s="54" t="s">
        <v>228</v>
      </c>
      <c r="D39" s="55"/>
      <c r="E39" s="55"/>
      <c r="F39" s="64" t="s">
        <v>27</v>
      </c>
      <c r="G39" s="7"/>
      <c r="H39" s="63"/>
      <c r="I39" s="63"/>
      <c r="J39" s="103"/>
      <c r="K39" s="63"/>
      <c r="L39" s="63"/>
      <c r="M39" s="104"/>
      <c r="N39" s="63"/>
      <c r="O39" s="10"/>
      <c r="P39" s="116"/>
      <c r="Q39" s="116"/>
      <c r="R39" s="149"/>
      <c r="S39" s="116"/>
      <c r="T39" s="140" t="s">
        <v>185</v>
      </c>
      <c r="U39" s="141"/>
      <c r="V39" s="40" t="b">
        <f t="shared" si="0"/>
        <v>1</v>
      </c>
    </row>
    <row r="40" s="40" customFormat="1" ht="57" spans="1:22">
      <c r="A40" s="7">
        <v>15</v>
      </c>
      <c r="B40" s="195" t="s">
        <v>63</v>
      </c>
      <c r="C40" s="54" t="s">
        <v>229</v>
      </c>
      <c r="D40" s="55"/>
      <c r="E40" s="55"/>
      <c r="F40" s="7" t="s">
        <v>23</v>
      </c>
      <c r="G40" s="7"/>
      <c r="H40" s="63"/>
      <c r="I40" s="63"/>
      <c r="J40" s="103"/>
      <c r="K40" s="63"/>
      <c r="L40" s="63"/>
      <c r="M40" s="104"/>
      <c r="N40" s="63"/>
      <c r="O40" s="10"/>
      <c r="P40" s="117"/>
      <c r="Q40" s="117"/>
      <c r="R40" s="150" t="s">
        <v>230</v>
      </c>
      <c r="S40" s="151" t="s">
        <v>231</v>
      </c>
      <c r="T40" s="145"/>
      <c r="U40" s="141"/>
      <c r="V40" s="40" t="b">
        <f t="shared" si="0"/>
        <v>1</v>
      </c>
    </row>
    <row r="41" s="40" customFormat="1" ht="57" spans="1:22">
      <c r="A41" s="7">
        <v>16</v>
      </c>
      <c r="B41" s="195" t="s">
        <v>65</v>
      </c>
      <c r="C41" s="54" t="s">
        <v>66</v>
      </c>
      <c r="D41" s="57"/>
      <c r="E41" s="57"/>
      <c r="F41" s="7" t="s">
        <v>23</v>
      </c>
      <c r="G41" s="7"/>
      <c r="H41" s="63"/>
      <c r="I41" s="63"/>
      <c r="J41" s="103"/>
      <c r="K41" s="63"/>
      <c r="L41" s="63"/>
      <c r="M41" s="104"/>
      <c r="N41" s="63"/>
      <c r="O41" s="10"/>
      <c r="P41" s="116"/>
      <c r="Q41" s="116"/>
      <c r="R41" s="116"/>
      <c r="S41" s="116"/>
      <c r="T41" s="145"/>
      <c r="U41" s="141"/>
      <c r="V41" s="40" t="b">
        <f t="shared" si="0"/>
        <v>1</v>
      </c>
    </row>
    <row r="42" s="40" customFormat="1" ht="199.5" spans="1:22">
      <c r="A42" s="7">
        <v>17</v>
      </c>
      <c r="B42" s="195" t="s">
        <v>67</v>
      </c>
      <c r="C42" s="54" t="s">
        <v>68</v>
      </c>
      <c r="D42" s="52" t="s">
        <v>69</v>
      </c>
      <c r="E42" s="52" t="s">
        <v>70</v>
      </c>
      <c r="F42" s="7" t="s">
        <v>23</v>
      </c>
      <c r="G42" s="7" t="s">
        <v>34</v>
      </c>
      <c r="H42" s="65">
        <v>340200049</v>
      </c>
      <c r="I42" s="65" t="s">
        <v>232</v>
      </c>
      <c r="J42" s="65" t="s">
        <v>233</v>
      </c>
      <c r="K42" s="65"/>
      <c r="L42" s="65" t="s">
        <v>234</v>
      </c>
      <c r="M42" s="99" t="s">
        <v>182</v>
      </c>
      <c r="N42" s="65">
        <v>75</v>
      </c>
      <c r="O42" s="10" t="s">
        <v>166</v>
      </c>
      <c r="P42" s="118"/>
      <c r="Q42" s="118"/>
      <c r="R42" s="108" t="s">
        <v>235</v>
      </c>
      <c r="S42" s="108" t="s">
        <v>236</v>
      </c>
      <c r="T42" s="142" t="s">
        <v>183</v>
      </c>
      <c r="U42" s="141" t="e">
        <f>VLOOKUP(H42,项目废止表!E38:F72,2,0)</f>
        <v>#N/A</v>
      </c>
      <c r="V42" s="40" t="e">
        <f t="shared" si="0"/>
        <v>#N/A</v>
      </c>
    </row>
    <row r="43" s="40" customFormat="1" ht="42.75" spans="1:22">
      <c r="A43" s="7">
        <v>18</v>
      </c>
      <c r="B43" s="195" t="s">
        <v>71</v>
      </c>
      <c r="C43" s="54" t="s">
        <v>237</v>
      </c>
      <c r="D43" s="55"/>
      <c r="E43" s="55"/>
      <c r="F43" s="64" t="s">
        <v>27</v>
      </c>
      <c r="G43" s="7"/>
      <c r="H43" s="63"/>
      <c r="I43" s="63"/>
      <c r="J43" s="119"/>
      <c r="K43" s="63"/>
      <c r="L43" s="63"/>
      <c r="M43" s="120"/>
      <c r="N43" s="63"/>
      <c r="O43" s="10"/>
      <c r="P43" s="121"/>
      <c r="Q43" s="121"/>
      <c r="R43" s="110"/>
      <c r="S43" s="110"/>
      <c r="T43" s="140" t="s">
        <v>185</v>
      </c>
      <c r="U43" s="141"/>
      <c r="V43" s="40" t="b">
        <f t="shared" si="0"/>
        <v>1</v>
      </c>
    </row>
    <row r="44" s="40" customFormat="1" ht="57" spans="1:22">
      <c r="A44" s="7">
        <v>19</v>
      </c>
      <c r="B44" s="195" t="s">
        <v>73</v>
      </c>
      <c r="C44" s="54" t="s">
        <v>74</v>
      </c>
      <c r="D44" s="57"/>
      <c r="E44" s="57"/>
      <c r="F44" s="7" t="s">
        <v>23</v>
      </c>
      <c r="G44" s="7"/>
      <c r="H44" s="63"/>
      <c r="I44" s="63"/>
      <c r="J44" s="103"/>
      <c r="K44" s="63"/>
      <c r="L44" s="63"/>
      <c r="M44" s="104"/>
      <c r="N44" s="63"/>
      <c r="O44" s="10"/>
      <c r="P44" s="122"/>
      <c r="Q44" s="122"/>
      <c r="R44" s="123"/>
      <c r="S44" s="123"/>
      <c r="T44" s="145"/>
      <c r="U44" s="141"/>
      <c r="V44" s="40" t="b">
        <f t="shared" si="0"/>
        <v>1</v>
      </c>
    </row>
    <row r="45" s="40" customFormat="1" ht="28.5" spans="1:22">
      <c r="A45" s="59">
        <v>20</v>
      </c>
      <c r="B45" s="196" t="s">
        <v>75</v>
      </c>
      <c r="C45" s="59" t="s">
        <v>76</v>
      </c>
      <c r="D45" s="66" t="s">
        <v>77</v>
      </c>
      <c r="E45" s="52" t="s">
        <v>78</v>
      </c>
      <c r="F45" s="59" t="s">
        <v>23</v>
      </c>
      <c r="G45" s="7" t="s">
        <v>34</v>
      </c>
      <c r="H45" s="7">
        <v>340200022</v>
      </c>
      <c r="I45" s="84" t="s">
        <v>238</v>
      </c>
      <c r="J45" s="85"/>
      <c r="K45" s="5"/>
      <c r="L45" s="84" t="s">
        <v>204</v>
      </c>
      <c r="M45" s="86"/>
      <c r="N45" s="87">
        <v>30</v>
      </c>
      <c r="O45" s="94" t="s">
        <v>166</v>
      </c>
      <c r="P45" s="108" t="s">
        <v>239</v>
      </c>
      <c r="Q45" s="108" t="s">
        <v>240</v>
      </c>
      <c r="R45" s="108" t="s">
        <v>241</v>
      </c>
      <c r="S45" s="108" t="s">
        <v>242</v>
      </c>
      <c r="T45" s="142">
        <v>1</v>
      </c>
      <c r="U45" s="141" t="str">
        <f>VLOOKUP(H45,项目废止表!E7:F75,2,0)</f>
        <v>轮椅功能训练</v>
      </c>
      <c r="V45" s="40" t="b">
        <f t="shared" si="0"/>
        <v>1</v>
      </c>
    </row>
    <row r="46" s="40" customFormat="1" ht="71.25" spans="1:22">
      <c r="A46" s="61"/>
      <c r="B46" s="61"/>
      <c r="C46" s="61"/>
      <c r="D46" s="67"/>
      <c r="E46" s="55"/>
      <c r="F46" s="61"/>
      <c r="G46" s="7"/>
      <c r="H46" s="65">
        <v>340200048</v>
      </c>
      <c r="I46" s="65" t="s">
        <v>243</v>
      </c>
      <c r="J46" s="65" t="s">
        <v>244</v>
      </c>
      <c r="K46" s="65"/>
      <c r="L46" s="65" t="s">
        <v>234</v>
      </c>
      <c r="M46" s="99" t="s">
        <v>245</v>
      </c>
      <c r="N46" s="65">
        <v>210</v>
      </c>
      <c r="O46" s="105"/>
      <c r="P46" s="110"/>
      <c r="Q46" s="110"/>
      <c r="R46" s="110"/>
      <c r="S46" s="110"/>
      <c r="T46" s="142" t="s">
        <v>183</v>
      </c>
      <c r="U46" s="141" t="e">
        <f>VLOOKUP(H46,项目废止表!E7:F76,2,0)</f>
        <v>#N/A</v>
      </c>
      <c r="V46" s="40" t="e">
        <f t="shared" si="0"/>
        <v>#N/A</v>
      </c>
    </row>
    <row r="47" s="40" customFormat="1" ht="57" spans="1:22">
      <c r="A47" s="7">
        <v>21</v>
      </c>
      <c r="B47" s="195" t="s">
        <v>79</v>
      </c>
      <c r="C47" s="54" t="s">
        <v>246</v>
      </c>
      <c r="D47" s="67"/>
      <c r="E47" s="55"/>
      <c r="F47" s="64" t="s">
        <v>27</v>
      </c>
      <c r="G47" s="7"/>
      <c r="H47" s="63"/>
      <c r="I47" s="10"/>
      <c r="J47" s="103"/>
      <c r="K47" s="63"/>
      <c r="L47" s="63"/>
      <c r="M47" s="104"/>
      <c r="N47" s="63"/>
      <c r="O47" s="10"/>
      <c r="P47" s="110"/>
      <c r="Q47" s="110"/>
      <c r="R47" s="110"/>
      <c r="S47" s="110"/>
      <c r="T47" s="140" t="s">
        <v>185</v>
      </c>
      <c r="U47" s="141"/>
      <c r="V47" s="40" t="b">
        <f t="shared" si="0"/>
        <v>1</v>
      </c>
    </row>
    <row r="48" s="40" customFormat="1" ht="57" spans="1:22">
      <c r="A48" s="7">
        <v>22</v>
      </c>
      <c r="B48" s="195" t="s">
        <v>81</v>
      </c>
      <c r="C48" s="54" t="s">
        <v>82</v>
      </c>
      <c r="D48" s="68"/>
      <c r="E48" s="57"/>
      <c r="F48" s="7" t="s">
        <v>23</v>
      </c>
      <c r="G48" s="7"/>
      <c r="H48" s="63"/>
      <c r="I48" s="63"/>
      <c r="J48" s="103"/>
      <c r="K48" s="63"/>
      <c r="L48" s="63"/>
      <c r="M48" s="104"/>
      <c r="N48" s="63"/>
      <c r="O48" s="10"/>
      <c r="P48" s="123"/>
      <c r="Q48" s="123"/>
      <c r="R48" s="123"/>
      <c r="S48" s="123"/>
      <c r="T48" s="145"/>
      <c r="U48" s="141"/>
      <c r="V48" s="40" t="b">
        <f t="shared" si="0"/>
        <v>1</v>
      </c>
    </row>
    <row r="49" s="40" customFormat="1" ht="28.5" spans="1:22">
      <c r="A49" s="59">
        <v>23</v>
      </c>
      <c r="B49" s="196" t="s">
        <v>83</v>
      </c>
      <c r="C49" s="59" t="s">
        <v>84</v>
      </c>
      <c r="D49" s="66" t="s">
        <v>85</v>
      </c>
      <c r="E49" s="52" t="s">
        <v>86</v>
      </c>
      <c r="F49" s="59" t="s">
        <v>23</v>
      </c>
      <c r="G49" s="7" t="s">
        <v>87</v>
      </c>
      <c r="H49" s="7">
        <v>340200031</v>
      </c>
      <c r="I49" s="8" t="s">
        <v>221</v>
      </c>
      <c r="J49" s="113" t="s">
        <v>222</v>
      </c>
      <c r="K49" s="5" t="s">
        <v>223</v>
      </c>
      <c r="L49" s="8" t="s">
        <v>204</v>
      </c>
      <c r="M49" s="92"/>
      <c r="N49" s="93">
        <v>33</v>
      </c>
      <c r="O49" s="124" t="s">
        <v>166</v>
      </c>
      <c r="P49" s="108"/>
      <c r="Q49" s="108"/>
      <c r="R49" s="108" t="s">
        <v>247</v>
      </c>
      <c r="S49" s="108" t="s">
        <v>248</v>
      </c>
      <c r="T49" s="142">
        <v>1</v>
      </c>
      <c r="U49" s="141" t="str">
        <f>VLOOKUP(H49,项目废止表!E7:F79,2,0)</f>
        <v>作业疗法</v>
      </c>
      <c r="V49" s="40" t="b">
        <f t="shared" si="0"/>
        <v>1</v>
      </c>
    </row>
    <row r="50" s="40" customFormat="1" ht="71.25" spans="1:21">
      <c r="A50" s="60"/>
      <c r="B50" s="60"/>
      <c r="C50" s="60"/>
      <c r="D50" s="67"/>
      <c r="E50" s="55"/>
      <c r="F50" s="60"/>
      <c r="G50" s="7"/>
      <c r="H50" s="65">
        <v>340200048</v>
      </c>
      <c r="I50" s="65" t="s">
        <v>243</v>
      </c>
      <c r="J50" s="65" t="s">
        <v>244</v>
      </c>
      <c r="K50" s="65"/>
      <c r="L50" s="65" t="s">
        <v>234</v>
      </c>
      <c r="M50" s="99" t="s">
        <v>245</v>
      </c>
      <c r="N50" s="65">
        <v>210</v>
      </c>
      <c r="O50" s="125"/>
      <c r="P50" s="110"/>
      <c r="Q50" s="110"/>
      <c r="R50" s="110"/>
      <c r="S50" s="110"/>
      <c r="T50" s="142"/>
      <c r="U50" s="141"/>
    </row>
    <row r="51" s="40" customFormat="1" ht="27" spans="1:22">
      <c r="A51" s="61"/>
      <c r="B51" s="61"/>
      <c r="C51" s="61"/>
      <c r="D51" s="67"/>
      <c r="E51" s="55"/>
      <c r="F51" s="61"/>
      <c r="G51" s="7"/>
      <c r="H51" s="7">
        <v>340200003</v>
      </c>
      <c r="I51" s="8" t="s">
        <v>249</v>
      </c>
      <c r="J51" s="9"/>
      <c r="K51" s="7"/>
      <c r="L51" s="7" t="s">
        <v>250</v>
      </c>
      <c r="M51" s="95"/>
      <c r="N51" s="7">
        <v>49</v>
      </c>
      <c r="O51" s="126"/>
      <c r="P51" s="110"/>
      <c r="Q51" s="110"/>
      <c r="R51" s="110"/>
      <c r="S51" s="110"/>
      <c r="T51" s="142" t="s">
        <v>251</v>
      </c>
      <c r="U51" s="141" t="e">
        <f>VLOOKUP(H51,项目废止表!E7:F80,2,0)</f>
        <v>#N/A</v>
      </c>
      <c r="V51" s="40" t="e">
        <f t="shared" ref="V51:V71" si="1">I51=U51</f>
        <v>#N/A</v>
      </c>
    </row>
    <row r="52" s="40" customFormat="1" ht="57" spans="1:22">
      <c r="A52" s="7">
        <v>24</v>
      </c>
      <c r="B52" s="195" t="s">
        <v>88</v>
      </c>
      <c r="C52" s="54" t="s">
        <v>252</v>
      </c>
      <c r="D52" s="67"/>
      <c r="E52" s="55"/>
      <c r="F52" s="64" t="s">
        <v>27</v>
      </c>
      <c r="G52" s="7"/>
      <c r="H52" s="63"/>
      <c r="I52" s="63"/>
      <c r="J52" s="103"/>
      <c r="K52" s="63"/>
      <c r="L52" s="63"/>
      <c r="M52" s="104"/>
      <c r="N52" s="63"/>
      <c r="O52" s="10"/>
      <c r="P52" s="110"/>
      <c r="Q52" s="110"/>
      <c r="R52" s="110"/>
      <c r="S52" s="110"/>
      <c r="T52" s="140" t="s">
        <v>185</v>
      </c>
      <c r="U52" s="141"/>
      <c r="V52" s="40" t="b">
        <f t="shared" si="1"/>
        <v>1</v>
      </c>
    </row>
    <row r="53" s="40" customFormat="1" ht="57" spans="1:22">
      <c r="A53" s="7">
        <v>25</v>
      </c>
      <c r="B53" s="195" t="s">
        <v>90</v>
      </c>
      <c r="C53" s="54" t="s">
        <v>91</v>
      </c>
      <c r="D53" s="68"/>
      <c r="E53" s="57"/>
      <c r="F53" s="7" t="s">
        <v>23</v>
      </c>
      <c r="G53" s="7"/>
      <c r="H53" s="63"/>
      <c r="I53" s="63"/>
      <c r="J53" s="103"/>
      <c r="K53" s="63"/>
      <c r="L53" s="63"/>
      <c r="M53" s="104"/>
      <c r="N53" s="63"/>
      <c r="O53" s="10"/>
      <c r="P53" s="123"/>
      <c r="Q53" s="123"/>
      <c r="R53" s="123"/>
      <c r="S53" s="123"/>
      <c r="T53" s="145"/>
      <c r="U53" s="141"/>
      <c r="V53" s="40" t="b">
        <f t="shared" si="1"/>
        <v>1</v>
      </c>
    </row>
    <row r="54" s="40" customFormat="1" ht="25.5" spans="1:22">
      <c r="A54" s="59">
        <v>26</v>
      </c>
      <c r="B54" s="196" t="s">
        <v>92</v>
      </c>
      <c r="C54" s="59" t="s">
        <v>93</v>
      </c>
      <c r="D54" s="66" t="s">
        <v>94</v>
      </c>
      <c r="E54" s="52" t="s">
        <v>86</v>
      </c>
      <c r="F54" s="59" t="s">
        <v>23</v>
      </c>
      <c r="G54" s="7" t="s">
        <v>87</v>
      </c>
      <c r="H54" s="24">
        <v>340200032</v>
      </c>
      <c r="I54" s="24" t="s">
        <v>253</v>
      </c>
      <c r="J54" s="24"/>
      <c r="K54" s="24"/>
      <c r="L54" s="24" t="s">
        <v>254</v>
      </c>
      <c r="M54" s="92"/>
      <c r="N54" s="24">
        <v>32</v>
      </c>
      <c r="O54" s="94" t="s">
        <v>166</v>
      </c>
      <c r="P54" s="108"/>
      <c r="Q54" s="108"/>
      <c r="R54" s="108" t="s">
        <v>255</v>
      </c>
      <c r="S54" s="108" t="s">
        <v>256</v>
      </c>
      <c r="T54" s="142">
        <v>1</v>
      </c>
      <c r="U54" s="141" t="str">
        <f>VLOOKUP(H54,项目废止表!E10:F83,2,0)</f>
        <v>职业功能训练</v>
      </c>
      <c r="V54" s="40" t="b">
        <f t="shared" si="1"/>
        <v>1</v>
      </c>
    </row>
    <row r="55" s="40" customFormat="1" ht="27" spans="1:22">
      <c r="A55" s="61"/>
      <c r="B55" s="61"/>
      <c r="C55" s="61"/>
      <c r="D55" s="67"/>
      <c r="E55" s="55"/>
      <c r="F55" s="61"/>
      <c r="G55" s="7"/>
      <c r="H55" s="69">
        <v>340200015</v>
      </c>
      <c r="I55" s="127" t="s">
        <v>257</v>
      </c>
      <c r="J55" s="127"/>
      <c r="K55" s="127"/>
      <c r="L55" s="128" t="s">
        <v>250</v>
      </c>
      <c r="M55" s="129"/>
      <c r="N55" s="130">
        <v>25</v>
      </c>
      <c r="O55" s="105"/>
      <c r="P55" s="110"/>
      <c r="Q55" s="110"/>
      <c r="R55" s="110"/>
      <c r="S55" s="110"/>
      <c r="T55" s="142" t="s">
        <v>251</v>
      </c>
      <c r="U55" s="141" t="e">
        <f>VLOOKUP(H55,项目废止表!E11:F84,2,0)</f>
        <v>#N/A</v>
      </c>
      <c r="V55" s="40" t="e">
        <f t="shared" si="1"/>
        <v>#N/A</v>
      </c>
    </row>
    <row r="56" s="40" customFormat="1" ht="57" spans="1:22">
      <c r="A56" s="7">
        <v>27</v>
      </c>
      <c r="B56" s="195" t="s">
        <v>95</v>
      </c>
      <c r="C56" s="51" t="s">
        <v>258</v>
      </c>
      <c r="D56" s="67"/>
      <c r="E56" s="55"/>
      <c r="F56" s="64" t="s">
        <v>27</v>
      </c>
      <c r="G56" s="7"/>
      <c r="H56" s="63"/>
      <c r="I56" s="63"/>
      <c r="J56" s="63"/>
      <c r="K56" s="63"/>
      <c r="L56" s="63"/>
      <c r="M56" s="104"/>
      <c r="N56" s="63"/>
      <c r="O56" s="10"/>
      <c r="P56" s="110"/>
      <c r="Q56" s="110"/>
      <c r="R56" s="110"/>
      <c r="S56" s="110"/>
      <c r="T56" s="140" t="s">
        <v>185</v>
      </c>
      <c r="U56" s="141"/>
      <c r="V56" s="40" t="b">
        <f t="shared" si="1"/>
        <v>1</v>
      </c>
    </row>
    <row r="57" s="40" customFormat="1" ht="57" spans="1:22">
      <c r="A57" s="7">
        <v>28</v>
      </c>
      <c r="B57" s="195" t="s">
        <v>97</v>
      </c>
      <c r="C57" s="51" t="s">
        <v>98</v>
      </c>
      <c r="D57" s="68"/>
      <c r="E57" s="57"/>
      <c r="F57" s="7" t="s">
        <v>23</v>
      </c>
      <c r="G57" s="7"/>
      <c r="H57" s="63"/>
      <c r="I57" s="63"/>
      <c r="J57" s="103"/>
      <c r="K57" s="63"/>
      <c r="L57" s="63"/>
      <c r="M57" s="104"/>
      <c r="N57" s="63"/>
      <c r="O57" s="10"/>
      <c r="P57" s="123"/>
      <c r="Q57" s="123"/>
      <c r="R57" s="123"/>
      <c r="S57" s="123"/>
      <c r="T57" s="145"/>
      <c r="U57" s="141"/>
      <c r="V57" s="40" t="b">
        <f t="shared" si="1"/>
        <v>1</v>
      </c>
    </row>
    <row r="58" s="40" customFormat="1" ht="28.5" spans="1:22">
      <c r="A58" s="59">
        <v>29</v>
      </c>
      <c r="B58" s="196" t="s">
        <v>99</v>
      </c>
      <c r="C58" s="70" t="s">
        <v>100</v>
      </c>
      <c r="D58" s="66" t="s">
        <v>101</v>
      </c>
      <c r="E58" s="52" t="s">
        <v>86</v>
      </c>
      <c r="F58" s="70" t="s">
        <v>23</v>
      </c>
      <c r="G58" s="7" t="s">
        <v>87</v>
      </c>
      <c r="H58" s="7">
        <v>311503015</v>
      </c>
      <c r="I58" s="7" t="s">
        <v>179</v>
      </c>
      <c r="J58" s="9"/>
      <c r="K58" s="7"/>
      <c r="L58" s="7" t="s">
        <v>119</v>
      </c>
      <c r="M58" s="95"/>
      <c r="N58" s="96">
        <v>43</v>
      </c>
      <c r="O58" s="131" t="s">
        <v>166</v>
      </c>
      <c r="P58" s="108"/>
      <c r="Q58" s="108"/>
      <c r="R58" s="108" t="s">
        <v>259</v>
      </c>
      <c r="S58" s="108" t="s">
        <v>260</v>
      </c>
      <c r="T58" s="142">
        <v>1</v>
      </c>
      <c r="U58" s="141" t="str">
        <f>VLOOKUP(H58,项目废止表!E7:F87,2,0)</f>
        <v>感觉统合治疗</v>
      </c>
      <c r="V58" s="40" t="b">
        <f t="shared" si="1"/>
        <v>1</v>
      </c>
    </row>
    <row r="59" s="40" customFormat="1" ht="28.5" spans="1:22">
      <c r="A59" s="61"/>
      <c r="B59" s="61"/>
      <c r="C59" s="71"/>
      <c r="D59" s="67"/>
      <c r="E59" s="55"/>
      <c r="F59" s="71"/>
      <c r="G59" s="7"/>
      <c r="H59" s="7">
        <v>340200029</v>
      </c>
      <c r="I59" s="84" t="s">
        <v>177</v>
      </c>
      <c r="J59" s="85"/>
      <c r="K59" s="5"/>
      <c r="L59" s="84" t="s">
        <v>119</v>
      </c>
      <c r="M59" s="86"/>
      <c r="N59" s="87">
        <v>29</v>
      </c>
      <c r="O59" s="132"/>
      <c r="P59" s="110"/>
      <c r="Q59" s="110"/>
      <c r="R59" s="110"/>
      <c r="S59" s="110"/>
      <c r="T59" s="142">
        <v>1</v>
      </c>
      <c r="U59" s="141" t="str">
        <f>VLOOKUP(H59,项目废止表!E7:F88,2,0)</f>
        <v>引导式教育训练</v>
      </c>
      <c r="V59" s="40" t="b">
        <f t="shared" si="1"/>
        <v>1</v>
      </c>
    </row>
    <row r="60" s="40" customFormat="1" ht="71.25" spans="1:22">
      <c r="A60" s="7">
        <v>30</v>
      </c>
      <c r="B60" s="195" t="s">
        <v>102</v>
      </c>
      <c r="C60" s="51" t="s">
        <v>261</v>
      </c>
      <c r="D60" s="67"/>
      <c r="E60" s="55"/>
      <c r="F60" s="64" t="s">
        <v>27</v>
      </c>
      <c r="G60" s="7"/>
      <c r="H60" s="63"/>
      <c r="I60" s="63"/>
      <c r="J60" s="103"/>
      <c r="K60" s="63"/>
      <c r="L60" s="63"/>
      <c r="M60" s="104"/>
      <c r="N60" s="63"/>
      <c r="O60" s="10"/>
      <c r="P60" s="110"/>
      <c r="Q60" s="110"/>
      <c r="R60" s="110"/>
      <c r="S60" s="110"/>
      <c r="T60" s="140" t="s">
        <v>185</v>
      </c>
      <c r="U60" s="141"/>
      <c r="V60" s="40" t="b">
        <f t="shared" si="1"/>
        <v>1</v>
      </c>
    </row>
    <row r="61" s="40" customFormat="1" ht="71.25" spans="1:22">
      <c r="A61" s="7">
        <v>31</v>
      </c>
      <c r="B61" s="195" t="s">
        <v>104</v>
      </c>
      <c r="C61" s="51" t="s">
        <v>105</v>
      </c>
      <c r="D61" s="68"/>
      <c r="E61" s="57"/>
      <c r="F61" s="5" t="s">
        <v>23</v>
      </c>
      <c r="G61" s="7"/>
      <c r="H61" s="63"/>
      <c r="I61" s="63"/>
      <c r="J61" s="103"/>
      <c r="K61" s="63"/>
      <c r="L61" s="63"/>
      <c r="M61" s="104"/>
      <c r="N61" s="63"/>
      <c r="O61" s="10"/>
      <c r="P61" s="123"/>
      <c r="Q61" s="123"/>
      <c r="R61" s="123"/>
      <c r="S61" s="123"/>
      <c r="T61" s="145"/>
      <c r="U61" s="141"/>
      <c r="V61" s="40" t="b">
        <f t="shared" si="1"/>
        <v>1</v>
      </c>
    </row>
    <row r="62" s="40" customFormat="1" ht="42.75" spans="1:22">
      <c r="A62" s="7">
        <v>32</v>
      </c>
      <c r="B62" s="195" t="s">
        <v>106</v>
      </c>
      <c r="C62" s="51" t="s">
        <v>107</v>
      </c>
      <c r="D62" s="66" t="s">
        <v>108</v>
      </c>
      <c r="E62" s="52" t="s">
        <v>86</v>
      </c>
      <c r="F62" s="5" t="s">
        <v>23</v>
      </c>
      <c r="G62" s="72" t="s">
        <v>262</v>
      </c>
      <c r="H62" s="27">
        <v>340200039</v>
      </c>
      <c r="I62" s="23" t="s">
        <v>263</v>
      </c>
      <c r="J62" s="23" t="s">
        <v>264</v>
      </c>
      <c r="K62" s="11"/>
      <c r="L62" s="23" t="s">
        <v>119</v>
      </c>
      <c r="M62" s="133"/>
      <c r="N62" s="34">
        <v>37</v>
      </c>
      <c r="O62" s="10"/>
      <c r="P62" s="116"/>
      <c r="Q62" s="116"/>
      <c r="R62" s="116"/>
      <c r="S62" s="116"/>
      <c r="T62" s="140" t="s">
        <v>185</v>
      </c>
      <c r="U62" s="141" t="str">
        <f>VLOOKUP(H62,项目废止表!E7:F91,2,0)</f>
        <v>康复评定</v>
      </c>
      <c r="V62" s="40" t="b">
        <f t="shared" si="1"/>
        <v>1</v>
      </c>
    </row>
    <row r="63" s="40" customFormat="1" ht="71.25" spans="1:22">
      <c r="A63" s="7">
        <v>33</v>
      </c>
      <c r="B63" s="195" t="s">
        <v>110</v>
      </c>
      <c r="C63" s="51" t="s">
        <v>265</v>
      </c>
      <c r="D63" s="67"/>
      <c r="E63" s="55"/>
      <c r="F63" s="64" t="s">
        <v>27</v>
      </c>
      <c r="G63" s="72"/>
      <c r="H63" s="63"/>
      <c r="I63" s="63"/>
      <c r="J63" s="103"/>
      <c r="K63" s="63"/>
      <c r="L63" s="63"/>
      <c r="M63" s="104"/>
      <c r="N63" s="63"/>
      <c r="O63" s="10"/>
      <c r="P63" s="116"/>
      <c r="Q63" s="116"/>
      <c r="R63" s="116"/>
      <c r="S63" s="116"/>
      <c r="T63" s="145"/>
      <c r="U63" s="141"/>
      <c r="V63" s="40" t="b">
        <f t="shared" si="1"/>
        <v>1</v>
      </c>
    </row>
    <row r="64" s="40" customFormat="1" ht="71.25" spans="1:22">
      <c r="A64" s="7">
        <v>34</v>
      </c>
      <c r="B64" s="195" t="s">
        <v>112</v>
      </c>
      <c r="C64" s="51" t="s">
        <v>113</v>
      </c>
      <c r="D64" s="68"/>
      <c r="E64" s="57"/>
      <c r="F64" s="7" t="s">
        <v>23</v>
      </c>
      <c r="G64" s="72"/>
      <c r="H64" s="63"/>
      <c r="I64" s="63"/>
      <c r="J64" s="103"/>
      <c r="K64" s="63"/>
      <c r="L64" s="63"/>
      <c r="M64" s="104"/>
      <c r="N64" s="63"/>
      <c r="O64" s="10"/>
      <c r="P64" s="116"/>
      <c r="Q64" s="116"/>
      <c r="R64" s="116"/>
      <c r="S64" s="116"/>
      <c r="T64" s="145"/>
      <c r="U64" s="141"/>
      <c r="V64" s="40" t="b">
        <f t="shared" si="1"/>
        <v>1</v>
      </c>
    </row>
    <row r="65" s="40" customFormat="1" ht="27" spans="1:22">
      <c r="A65" s="59">
        <v>35</v>
      </c>
      <c r="B65" s="196" t="s">
        <v>114</v>
      </c>
      <c r="C65" s="70" t="s">
        <v>115</v>
      </c>
      <c r="D65" s="52" t="s">
        <v>116</v>
      </c>
      <c r="E65" s="52" t="s">
        <v>117</v>
      </c>
      <c r="F65" s="59" t="s">
        <v>119</v>
      </c>
      <c r="G65" s="7" t="s">
        <v>120</v>
      </c>
      <c r="H65" s="69">
        <v>340200012</v>
      </c>
      <c r="I65" s="127" t="s">
        <v>266</v>
      </c>
      <c r="J65" s="127" t="s">
        <v>267</v>
      </c>
      <c r="K65" s="127"/>
      <c r="L65" s="128" t="s">
        <v>250</v>
      </c>
      <c r="M65" s="129"/>
      <c r="N65" s="130">
        <v>25</v>
      </c>
      <c r="O65" s="94" t="s">
        <v>166</v>
      </c>
      <c r="P65" s="108"/>
      <c r="Q65" s="108"/>
      <c r="R65" s="108" t="s">
        <v>268</v>
      </c>
      <c r="S65" s="108" t="s">
        <v>269</v>
      </c>
      <c r="T65" s="161" t="s">
        <v>251</v>
      </c>
      <c r="U65" s="141" t="e">
        <f>VLOOKUP(H65,项目废止表!E9:F94,2,0)</f>
        <v>#N/A</v>
      </c>
      <c r="V65" s="40" t="e">
        <f t="shared" si="1"/>
        <v>#N/A</v>
      </c>
    </row>
    <row r="66" s="40" customFormat="1" ht="27" spans="1:22">
      <c r="A66" s="60"/>
      <c r="B66" s="60"/>
      <c r="C66" s="152"/>
      <c r="D66" s="55"/>
      <c r="E66" s="55"/>
      <c r="F66" s="60"/>
      <c r="G66" s="7"/>
      <c r="H66" s="69">
        <v>340200013</v>
      </c>
      <c r="I66" s="127" t="s">
        <v>270</v>
      </c>
      <c r="J66" s="127" t="s">
        <v>271</v>
      </c>
      <c r="K66" s="127"/>
      <c r="L66" s="128" t="s">
        <v>250</v>
      </c>
      <c r="M66" s="129"/>
      <c r="N66" s="130">
        <v>25</v>
      </c>
      <c r="O66" s="97"/>
      <c r="P66" s="110"/>
      <c r="Q66" s="110"/>
      <c r="R66" s="110"/>
      <c r="S66" s="110"/>
      <c r="T66" s="162"/>
      <c r="U66" s="141" t="e">
        <f>VLOOKUP(H66,项目废止表!E10:F95,2,0)</f>
        <v>#N/A</v>
      </c>
      <c r="V66" s="40" t="e">
        <f t="shared" si="1"/>
        <v>#N/A</v>
      </c>
    </row>
    <row r="67" s="40" customFormat="1" ht="27" spans="1:22">
      <c r="A67" s="60"/>
      <c r="B67" s="60"/>
      <c r="C67" s="152"/>
      <c r="D67" s="55"/>
      <c r="E67" s="55"/>
      <c r="F67" s="60"/>
      <c r="G67" s="7"/>
      <c r="H67" s="69">
        <v>340200014</v>
      </c>
      <c r="I67" s="127" t="s">
        <v>272</v>
      </c>
      <c r="J67" s="127"/>
      <c r="K67" s="127"/>
      <c r="L67" s="128" t="s">
        <v>250</v>
      </c>
      <c r="M67" s="129"/>
      <c r="N67" s="130">
        <v>25</v>
      </c>
      <c r="O67" s="97"/>
      <c r="P67" s="110"/>
      <c r="Q67" s="110"/>
      <c r="R67" s="110"/>
      <c r="S67" s="110"/>
      <c r="T67" s="162"/>
      <c r="U67" s="141" t="e">
        <f>VLOOKUP(H67,项目废止表!E11:F96,2,0)</f>
        <v>#N/A</v>
      </c>
      <c r="V67" s="40" t="e">
        <f t="shared" si="1"/>
        <v>#N/A</v>
      </c>
    </row>
    <row r="68" s="40" customFormat="1" ht="27" spans="1:22">
      <c r="A68" s="61"/>
      <c r="B68" s="61"/>
      <c r="C68" s="71"/>
      <c r="D68" s="55"/>
      <c r="E68" s="55"/>
      <c r="F68" s="61"/>
      <c r="G68" s="7"/>
      <c r="H68" s="69">
        <v>340200016</v>
      </c>
      <c r="I68" s="127" t="s">
        <v>273</v>
      </c>
      <c r="J68" s="127"/>
      <c r="K68" s="127"/>
      <c r="L68" s="128" t="s">
        <v>250</v>
      </c>
      <c r="M68" s="129"/>
      <c r="N68" s="130">
        <v>25</v>
      </c>
      <c r="O68" s="105"/>
      <c r="P68" s="110"/>
      <c r="Q68" s="110"/>
      <c r="R68" s="110"/>
      <c r="S68" s="110"/>
      <c r="T68" s="163"/>
      <c r="U68" s="141" t="e">
        <f>VLOOKUP(H68,项目废止表!E12:F97,2,0)</f>
        <v>#N/A</v>
      </c>
      <c r="V68" s="40" t="e">
        <f t="shared" si="1"/>
        <v>#N/A</v>
      </c>
    </row>
    <row r="69" s="40" customFormat="1" ht="57" spans="1:22">
      <c r="A69" s="7">
        <v>36</v>
      </c>
      <c r="B69" s="195" t="s">
        <v>121</v>
      </c>
      <c r="C69" s="54" t="s">
        <v>122</v>
      </c>
      <c r="D69" s="57"/>
      <c r="E69" s="57"/>
      <c r="F69" s="7" t="s">
        <v>119</v>
      </c>
      <c r="G69" s="7"/>
      <c r="H69" s="63"/>
      <c r="I69" s="63"/>
      <c r="J69" s="103"/>
      <c r="K69" s="63"/>
      <c r="L69" s="63"/>
      <c r="M69" s="104"/>
      <c r="N69" s="63"/>
      <c r="O69" s="10"/>
      <c r="P69" s="123"/>
      <c r="Q69" s="123"/>
      <c r="R69" s="123"/>
      <c r="S69" s="123"/>
      <c r="T69" s="145"/>
      <c r="U69" s="141"/>
      <c r="V69" s="40" t="b">
        <f t="shared" si="1"/>
        <v>1</v>
      </c>
    </row>
    <row r="70" s="40" customFormat="1" ht="86" customHeight="1" spans="1:22">
      <c r="A70" s="7">
        <v>37</v>
      </c>
      <c r="B70" s="195" t="s">
        <v>123</v>
      </c>
      <c r="C70" s="54" t="s">
        <v>124</v>
      </c>
      <c r="D70" s="52" t="s">
        <v>125</v>
      </c>
      <c r="E70" s="52" t="s">
        <v>117</v>
      </c>
      <c r="F70" s="7" t="s">
        <v>119</v>
      </c>
      <c r="G70" s="7" t="s">
        <v>120</v>
      </c>
      <c r="H70" s="69">
        <v>340200011</v>
      </c>
      <c r="I70" s="127" t="s">
        <v>274</v>
      </c>
      <c r="J70" s="127"/>
      <c r="K70" s="127"/>
      <c r="L70" s="128" t="s">
        <v>250</v>
      </c>
      <c r="M70" s="129"/>
      <c r="N70" s="130">
        <v>25</v>
      </c>
      <c r="O70" s="10" t="s">
        <v>166</v>
      </c>
      <c r="P70" s="118" t="s">
        <v>275</v>
      </c>
      <c r="Q70" s="108" t="s">
        <v>276</v>
      </c>
      <c r="R70" s="118"/>
      <c r="S70" s="118"/>
      <c r="T70" s="142" t="s">
        <v>277</v>
      </c>
      <c r="U70" s="141" t="e">
        <f>VLOOKUP(H70,项目废止表!E14:F99,2,0)</f>
        <v>#N/A</v>
      </c>
      <c r="V70" s="40" t="e">
        <f t="shared" si="1"/>
        <v>#N/A</v>
      </c>
    </row>
    <row r="71" s="40" customFormat="1" ht="57" spans="1:22">
      <c r="A71" s="7">
        <v>38</v>
      </c>
      <c r="B71" s="195" t="s">
        <v>126</v>
      </c>
      <c r="C71" s="54" t="s">
        <v>127</v>
      </c>
      <c r="D71" s="57"/>
      <c r="E71" s="57"/>
      <c r="F71" s="7" t="s">
        <v>119</v>
      </c>
      <c r="G71" s="7"/>
      <c r="H71" s="63"/>
      <c r="I71" s="63"/>
      <c r="J71" s="103"/>
      <c r="K71" s="63"/>
      <c r="L71" s="63"/>
      <c r="M71" s="104"/>
      <c r="N71" s="63"/>
      <c r="O71" s="10"/>
      <c r="P71" s="122"/>
      <c r="Q71" s="123"/>
      <c r="R71" s="122"/>
      <c r="S71" s="122"/>
      <c r="T71" s="145"/>
      <c r="U71" s="141"/>
      <c r="V71" s="40" t="b">
        <f t="shared" si="1"/>
        <v>1</v>
      </c>
    </row>
    <row r="72" s="40" customFormat="1" ht="120" spans="1:22">
      <c r="A72" s="59">
        <v>39</v>
      </c>
      <c r="B72" s="195" t="s">
        <v>128</v>
      </c>
      <c r="C72" s="7" t="s">
        <v>129</v>
      </c>
      <c r="D72" s="9" t="s">
        <v>130</v>
      </c>
      <c r="E72" s="9" t="s">
        <v>117</v>
      </c>
      <c r="F72" s="59" t="s">
        <v>119</v>
      </c>
      <c r="G72" s="7" t="s">
        <v>120</v>
      </c>
      <c r="H72" s="153">
        <v>340200008</v>
      </c>
      <c r="I72" s="156" t="s">
        <v>278</v>
      </c>
      <c r="J72" s="127" t="s">
        <v>279</v>
      </c>
      <c r="K72" s="127"/>
      <c r="L72" s="128" t="s">
        <v>250</v>
      </c>
      <c r="M72" s="129"/>
      <c r="N72" s="130">
        <v>25</v>
      </c>
      <c r="O72" s="94" t="s">
        <v>166</v>
      </c>
      <c r="P72" s="151" t="s">
        <v>280</v>
      </c>
      <c r="Q72" s="151" t="s">
        <v>281</v>
      </c>
      <c r="R72" s="150" t="s">
        <v>282</v>
      </c>
      <c r="S72" s="151" t="s">
        <v>283</v>
      </c>
      <c r="T72" s="164" t="s">
        <v>284</v>
      </c>
      <c r="U72" s="141" t="e">
        <f>VLOOKUP(H72,项目废止表!E67:F101,2,0)</f>
        <v>#N/A</v>
      </c>
      <c r="V72" s="40" t="e">
        <f t="shared" ref="V72:V89" si="2">I72=U72</f>
        <v>#N/A</v>
      </c>
    </row>
    <row r="73" s="40" customFormat="1" ht="15" spans="1:22">
      <c r="A73" s="60"/>
      <c r="B73" s="7"/>
      <c r="C73" s="7"/>
      <c r="D73" s="9"/>
      <c r="E73" s="9"/>
      <c r="F73" s="60"/>
      <c r="G73" s="7"/>
      <c r="H73" s="69">
        <v>340200009</v>
      </c>
      <c r="I73" s="127" t="s">
        <v>285</v>
      </c>
      <c r="J73" s="127"/>
      <c r="K73" s="127"/>
      <c r="L73" s="128" t="s">
        <v>250</v>
      </c>
      <c r="M73" s="129"/>
      <c r="N73" s="130">
        <v>25</v>
      </c>
      <c r="O73" s="97"/>
      <c r="P73" s="151"/>
      <c r="Q73" s="151"/>
      <c r="R73" s="150"/>
      <c r="S73" s="151"/>
      <c r="T73" s="165"/>
      <c r="U73" s="141" t="e">
        <f>VLOOKUP(H73,项目废止表!E68:F102,2,0)</f>
        <v>#N/A</v>
      </c>
      <c r="V73" s="40" t="e">
        <f t="shared" si="2"/>
        <v>#N/A</v>
      </c>
    </row>
    <row r="74" s="40" customFormat="1" ht="15" spans="1:22">
      <c r="A74" s="61"/>
      <c r="B74" s="7"/>
      <c r="C74" s="7"/>
      <c r="D74" s="9"/>
      <c r="E74" s="9"/>
      <c r="F74" s="61"/>
      <c r="G74" s="7"/>
      <c r="H74" s="69">
        <v>340200010</v>
      </c>
      <c r="I74" s="127" t="s">
        <v>286</v>
      </c>
      <c r="J74" s="127"/>
      <c r="K74" s="127"/>
      <c r="L74" s="128" t="s">
        <v>250</v>
      </c>
      <c r="M74" s="129"/>
      <c r="N74" s="130">
        <v>25</v>
      </c>
      <c r="O74" s="105"/>
      <c r="P74" s="151"/>
      <c r="Q74" s="151"/>
      <c r="R74" s="150"/>
      <c r="S74" s="151"/>
      <c r="T74" s="166"/>
      <c r="U74" s="141" t="e">
        <f>VLOOKUP(H74,项目废止表!E69:F103,2,0)</f>
        <v>#N/A</v>
      </c>
      <c r="V74" s="40" t="e">
        <f t="shared" si="2"/>
        <v>#N/A</v>
      </c>
    </row>
    <row r="75" s="40" customFormat="1" ht="57" spans="1:22">
      <c r="A75" s="7">
        <v>40</v>
      </c>
      <c r="B75" s="195" t="s">
        <v>131</v>
      </c>
      <c r="C75" s="54" t="s">
        <v>132</v>
      </c>
      <c r="D75" s="9"/>
      <c r="E75" s="9"/>
      <c r="F75" s="7" t="s">
        <v>119</v>
      </c>
      <c r="G75" s="7"/>
      <c r="H75" s="63"/>
      <c r="I75" s="63"/>
      <c r="J75" s="103"/>
      <c r="K75" s="63"/>
      <c r="L75" s="63"/>
      <c r="M75" s="104"/>
      <c r="N75" s="63"/>
      <c r="O75" s="10"/>
      <c r="P75" s="117"/>
      <c r="Q75" s="117"/>
      <c r="R75" s="167" t="s">
        <v>287</v>
      </c>
      <c r="S75" s="117" t="s">
        <v>288</v>
      </c>
      <c r="T75" s="145"/>
      <c r="U75" s="141"/>
      <c r="V75" s="40" t="b">
        <f t="shared" si="2"/>
        <v>1</v>
      </c>
    </row>
    <row r="76" s="40" customFormat="1" ht="27" spans="1:22">
      <c r="A76" s="59">
        <v>41</v>
      </c>
      <c r="B76" s="196" t="s">
        <v>133</v>
      </c>
      <c r="C76" s="59" t="s">
        <v>134</v>
      </c>
      <c r="D76" s="55" t="s">
        <v>135</v>
      </c>
      <c r="E76" s="55" t="s">
        <v>136</v>
      </c>
      <c r="F76" s="59" t="s">
        <v>119</v>
      </c>
      <c r="G76" s="7" t="s">
        <v>120</v>
      </c>
      <c r="H76" s="69">
        <v>340200001</v>
      </c>
      <c r="I76" s="127" t="s">
        <v>289</v>
      </c>
      <c r="J76" s="127"/>
      <c r="K76" s="127"/>
      <c r="L76" s="128" t="s">
        <v>250</v>
      </c>
      <c r="M76" s="129"/>
      <c r="N76" s="130">
        <v>18</v>
      </c>
      <c r="O76" s="157"/>
      <c r="P76" s="158"/>
      <c r="Q76" s="158"/>
      <c r="R76" s="168"/>
      <c r="S76" s="158"/>
      <c r="T76" s="145" t="s">
        <v>251</v>
      </c>
      <c r="U76" s="141" t="e">
        <f>VLOOKUP(H76,项目废止表!E71:F105,2,0)</f>
        <v>#N/A</v>
      </c>
      <c r="V76" s="40" t="e">
        <f t="shared" si="2"/>
        <v>#N/A</v>
      </c>
    </row>
    <row r="77" s="40" customFormat="1" ht="28.5" spans="1:22">
      <c r="A77" s="60"/>
      <c r="B77" s="60"/>
      <c r="C77" s="60"/>
      <c r="D77" s="55"/>
      <c r="E77" s="55"/>
      <c r="F77" s="60"/>
      <c r="G77" s="7"/>
      <c r="H77" s="27">
        <v>340200002</v>
      </c>
      <c r="I77" s="23" t="s">
        <v>290</v>
      </c>
      <c r="J77" s="23"/>
      <c r="K77" s="11"/>
      <c r="L77" s="23" t="s">
        <v>119</v>
      </c>
      <c r="M77" s="133"/>
      <c r="N77" s="34">
        <v>37</v>
      </c>
      <c r="O77" s="94" t="s">
        <v>166</v>
      </c>
      <c r="P77" s="108" t="s">
        <v>291</v>
      </c>
      <c r="Q77" s="108" t="s">
        <v>292</v>
      </c>
      <c r="R77" s="108" t="s">
        <v>293</v>
      </c>
      <c r="S77" s="108" t="s">
        <v>294</v>
      </c>
      <c r="T77" s="142">
        <v>1</v>
      </c>
      <c r="U77" s="141" t="str">
        <f>VLOOKUP(H77,项目废止表!E7:F106,2,0)</f>
        <v>仪器平衡功能评定</v>
      </c>
      <c r="V77" s="40" t="b">
        <f t="shared" si="2"/>
        <v>1</v>
      </c>
    </row>
    <row r="78" s="40" customFormat="1" ht="14.25" spans="1:22">
      <c r="A78" s="60"/>
      <c r="B78" s="60"/>
      <c r="C78" s="60"/>
      <c r="D78" s="55"/>
      <c r="E78" s="55"/>
      <c r="F78" s="60"/>
      <c r="G78" s="7"/>
      <c r="H78" s="27">
        <v>340200004</v>
      </c>
      <c r="I78" s="23" t="s">
        <v>295</v>
      </c>
      <c r="J78" s="23"/>
      <c r="K78" s="11"/>
      <c r="L78" s="23" t="s">
        <v>296</v>
      </c>
      <c r="M78" s="133"/>
      <c r="N78" s="34">
        <v>25</v>
      </c>
      <c r="O78" s="97"/>
      <c r="P78" s="110"/>
      <c r="Q78" s="110"/>
      <c r="R78" s="110"/>
      <c r="S78" s="110"/>
      <c r="T78" s="142">
        <v>4</v>
      </c>
      <c r="U78" s="141" t="str">
        <f>VLOOKUP(H78,项目废止表!E7:F107,2,0)</f>
        <v>等速肌力测定</v>
      </c>
      <c r="V78" s="40" t="b">
        <f t="shared" si="2"/>
        <v>1</v>
      </c>
    </row>
    <row r="79" s="40" customFormat="1" ht="27" spans="1:22">
      <c r="A79" s="60"/>
      <c r="B79" s="60"/>
      <c r="C79" s="60"/>
      <c r="D79" s="55"/>
      <c r="E79" s="55"/>
      <c r="F79" s="60"/>
      <c r="G79" s="7"/>
      <c r="H79" s="69">
        <v>340200005</v>
      </c>
      <c r="I79" s="127" t="s">
        <v>297</v>
      </c>
      <c r="J79" s="127" t="s">
        <v>298</v>
      </c>
      <c r="K79" s="127"/>
      <c r="L79" s="128" t="s">
        <v>250</v>
      </c>
      <c r="M79" s="129"/>
      <c r="N79" s="130">
        <v>25</v>
      </c>
      <c r="O79" s="97"/>
      <c r="P79" s="110"/>
      <c r="Q79" s="110"/>
      <c r="R79" s="110"/>
      <c r="S79" s="110"/>
      <c r="T79" s="169" t="s">
        <v>251</v>
      </c>
      <c r="U79" s="141" t="e">
        <f>VLOOKUP(H79,项目废止表!E8:F108,2,0)</f>
        <v>#N/A</v>
      </c>
      <c r="V79" s="40" t="e">
        <f t="shared" si="2"/>
        <v>#N/A</v>
      </c>
    </row>
    <row r="80" s="40" customFormat="1" ht="15" spans="1:22">
      <c r="A80" s="60"/>
      <c r="B80" s="60"/>
      <c r="C80" s="60"/>
      <c r="D80" s="55"/>
      <c r="E80" s="55"/>
      <c r="F80" s="60"/>
      <c r="G80" s="7"/>
      <c r="H80" s="69">
        <v>340200006</v>
      </c>
      <c r="I80" s="127" t="s">
        <v>299</v>
      </c>
      <c r="J80" s="127"/>
      <c r="K80" s="127"/>
      <c r="L80" s="128" t="s">
        <v>250</v>
      </c>
      <c r="M80" s="129"/>
      <c r="N80" s="130">
        <v>37</v>
      </c>
      <c r="O80" s="97"/>
      <c r="P80" s="110"/>
      <c r="Q80" s="110"/>
      <c r="R80" s="110"/>
      <c r="S80" s="110"/>
      <c r="T80" s="170"/>
      <c r="U80" s="141" t="e">
        <f>VLOOKUP(H80,项目废止表!E9:F109,2,0)</f>
        <v>#N/A</v>
      </c>
      <c r="V80" s="40" t="e">
        <f t="shared" si="2"/>
        <v>#N/A</v>
      </c>
    </row>
    <row r="81" s="40" customFormat="1" ht="33.75" spans="1:22">
      <c r="A81" s="60"/>
      <c r="B81" s="60"/>
      <c r="C81" s="60"/>
      <c r="D81" s="55"/>
      <c r="E81" s="55"/>
      <c r="F81" s="60"/>
      <c r="G81" s="7"/>
      <c r="H81" s="27">
        <v>340200007</v>
      </c>
      <c r="I81" s="23" t="s">
        <v>300</v>
      </c>
      <c r="J81" s="23"/>
      <c r="K81" s="11"/>
      <c r="L81" s="23" t="s">
        <v>119</v>
      </c>
      <c r="M81" s="133" t="s">
        <v>301</v>
      </c>
      <c r="N81" s="34">
        <v>31</v>
      </c>
      <c r="O81" s="97"/>
      <c r="P81" s="110"/>
      <c r="Q81" s="110"/>
      <c r="R81" s="110"/>
      <c r="S81" s="110"/>
      <c r="T81" s="142">
        <v>1</v>
      </c>
      <c r="U81" s="141" t="str">
        <f>VLOOKUP(H81,项目废止表!E10:F110,2,0)</f>
        <v>步态分析检查</v>
      </c>
      <c r="V81" s="40" t="b">
        <f t="shared" si="2"/>
        <v>1</v>
      </c>
    </row>
    <row r="82" s="40" customFormat="1" ht="14.25" spans="1:22">
      <c r="A82" s="61"/>
      <c r="B82" s="60"/>
      <c r="C82" s="60"/>
      <c r="D82" s="55"/>
      <c r="E82" s="55"/>
      <c r="F82" s="61"/>
      <c r="G82" s="7"/>
      <c r="H82" s="27">
        <v>340200019</v>
      </c>
      <c r="I82" s="23" t="s">
        <v>302</v>
      </c>
      <c r="J82" s="23"/>
      <c r="K82" s="11"/>
      <c r="L82" s="23" t="s">
        <v>119</v>
      </c>
      <c r="M82" s="133"/>
      <c r="N82" s="34">
        <v>98</v>
      </c>
      <c r="O82" s="105"/>
      <c r="P82" s="110"/>
      <c r="Q82" s="110"/>
      <c r="R82" s="110"/>
      <c r="S82" s="110"/>
      <c r="T82" s="142">
        <v>1</v>
      </c>
      <c r="U82" s="141" t="str">
        <f>VLOOKUP(H82,项目废止表!E11:F111,2,0)</f>
        <v>人体残伤测定</v>
      </c>
      <c r="V82" s="40" t="b">
        <f t="shared" si="2"/>
        <v>1</v>
      </c>
    </row>
    <row r="83" s="40" customFormat="1" ht="57" spans="1:22">
      <c r="A83" s="7">
        <v>42</v>
      </c>
      <c r="B83" s="196" t="s">
        <v>137</v>
      </c>
      <c r="C83" s="154" t="s">
        <v>138</v>
      </c>
      <c r="D83" s="57"/>
      <c r="E83" s="57"/>
      <c r="F83" s="7" t="s">
        <v>119</v>
      </c>
      <c r="G83" s="7"/>
      <c r="H83" s="63"/>
      <c r="I83" s="63"/>
      <c r="J83" s="103"/>
      <c r="K83" s="63"/>
      <c r="L83" s="63"/>
      <c r="M83" s="104"/>
      <c r="N83" s="63"/>
      <c r="O83" s="10"/>
      <c r="P83" s="123"/>
      <c r="Q83" s="123"/>
      <c r="R83" s="123"/>
      <c r="S83" s="123"/>
      <c r="T83" s="145"/>
      <c r="U83" s="141"/>
      <c r="V83" s="40" t="b">
        <f t="shared" si="2"/>
        <v>1</v>
      </c>
    </row>
    <row r="84" s="40" customFormat="1" ht="28.5" spans="1:22">
      <c r="A84" s="59">
        <v>43</v>
      </c>
      <c r="B84" s="196" t="s">
        <v>139</v>
      </c>
      <c r="C84" s="59" t="s">
        <v>140</v>
      </c>
      <c r="D84" s="52" t="s">
        <v>141</v>
      </c>
      <c r="E84" s="52" t="s">
        <v>117</v>
      </c>
      <c r="F84" s="59" t="s">
        <v>119</v>
      </c>
      <c r="G84" s="7" t="s">
        <v>120</v>
      </c>
      <c r="H84" s="7">
        <v>340200017</v>
      </c>
      <c r="I84" s="84" t="s">
        <v>303</v>
      </c>
      <c r="J84" s="85"/>
      <c r="K84" s="5"/>
      <c r="L84" s="84" t="s">
        <v>119</v>
      </c>
      <c r="M84" s="86"/>
      <c r="N84" s="87">
        <v>55</v>
      </c>
      <c r="O84" s="94" t="s">
        <v>166</v>
      </c>
      <c r="P84" s="108"/>
      <c r="Q84" s="108"/>
      <c r="R84" s="108" t="s">
        <v>304</v>
      </c>
      <c r="S84" s="108" t="s">
        <v>305</v>
      </c>
      <c r="T84" s="142">
        <v>2</v>
      </c>
      <c r="U84" s="141" t="str">
        <f>VLOOKUP(H84,项目废止表!E7:F113,2,0)</f>
        <v>心功能康复评定</v>
      </c>
      <c r="V84" s="40" t="b">
        <f t="shared" si="2"/>
        <v>1</v>
      </c>
    </row>
    <row r="85" s="40" customFormat="1" ht="27" spans="1:22">
      <c r="A85" s="60"/>
      <c r="B85" s="60"/>
      <c r="C85" s="60"/>
      <c r="D85" s="55"/>
      <c r="E85" s="55"/>
      <c r="F85" s="60"/>
      <c r="G85" s="7"/>
      <c r="H85" s="69">
        <v>340200018</v>
      </c>
      <c r="I85" s="127" t="s">
        <v>306</v>
      </c>
      <c r="J85" s="127"/>
      <c r="K85" s="127"/>
      <c r="L85" s="128" t="s">
        <v>250</v>
      </c>
      <c r="M85" s="129"/>
      <c r="N85" s="130">
        <v>49</v>
      </c>
      <c r="O85" s="97"/>
      <c r="P85" s="110"/>
      <c r="Q85" s="110"/>
      <c r="R85" s="110"/>
      <c r="S85" s="110"/>
      <c r="T85" s="142" t="s">
        <v>251</v>
      </c>
      <c r="U85" s="141" t="e">
        <f>VLOOKUP(H85,项目废止表!E14:F114,2,0)</f>
        <v>#N/A</v>
      </c>
      <c r="V85" s="40" t="e">
        <f t="shared" si="2"/>
        <v>#N/A</v>
      </c>
    </row>
    <row r="86" s="40" customFormat="1" ht="121.5" spans="1:22">
      <c r="A86" s="61"/>
      <c r="B86" s="61"/>
      <c r="C86" s="61"/>
      <c r="D86" s="55"/>
      <c r="E86" s="55"/>
      <c r="F86" s="61"/>
      <c r="G86" s="7"/>
      <c r="H86" s="72">
        <v>121600004</v>
      </c>
      <c r="I86" s="72" t="s">
        <v>307</v>
      </c>
      <c r="J86" s="159" t="s">
        <v>308</v>
      </c>
      <c r="K86" s="160"/>
      <c r="L86" s="72" t="s">
        <v>119</v>
      </c>
      <c r="M86" s="99" t="s">
        <v>182</v>
      </c>
      <c r="N86" s="7">
        <v>167</v>
      </c>
      <c r="O86" s="105"/>
      <c r="P86" s="110"/>
      <c r="Q86" s="110"/>
      <c r="R86" s="110"/>
      <c r="S86" s="110"/>
      <c r="T86" s="145"/>
      <c r="U86" s="141" t="e">
        <f>VLOOKUP(H86,项目废止表!E81:F115,2,0)</f>
        <v>#N/A</v>
      </c>
      <c r="V86" s="40" t="e">
        <f t="shared" si="2"/>
        <v>#N/A</v>
      </c>
    </row>
    <row r="87" s="40" customFormat="1" ht="57" spans="1:22">
      <c r="A87" s="7">
        <v>44</v>
      </c>
      <c r="B87" s="195" t="s">
        <v>142</v>
      </c>
      <c r="C87" s="51" t="s">
        <v>143</v>
      </c>
      <c r="D87" s="57"/>
      <c r="E87" s="57"/>
      <c r="F87" s="7" t="s">
        <v>119</v>
      </c>
      <c r="G87" s="7"/>
      <c r="H87" s="63"/>
      <c r="I87" s="63"/>
      <c r="J87" s="9"/>
      <c r="K87" s="10"/>
      <c r="L87" s="63"/>
      <c r="M87" s="104"/>
      <c r="N87" s="63"/>
      <c r="O87" s="10"/>
      <c r="P87" s="123"/>
      <c r="Q87" s="123"/>
      <c r="R87" s="123"/>
      <c r="S87" s="123"/>
      <c r="T87" s="145"/>
      <c r="U87" s="141"/>
      <c r="V87" s="40" t="b">
        <f t="shared" si="2"/>
        <v>1</v>
      </c>
    </row>
    <row r="88" s="40" customFormat="1" ht="84" customHeight="1" spans="1:22">
      <c r="A88" s="7">
        <v>45</v>
      </c>
      <c r="B88" s="195" t="s">
        <v>144</v>
      </c>
      <c r="C88" s="51" t="s">
        <v>145</v>
      </c>
      <c r="D88" s="155" t="s">
        <v>146</v>
      </c>
      <c r="E88" s="155" t="s">
        <v>117</v>
      </c>
      <c r="F88" s="5" t="s">
        <v>119</v>
      </c>
      <c r="G88" s="5" t="s">
        <v>120</v>
      </c>
      <c r="H88" s="63"/>
      <c r="I88" s="63"/>
      <c r="J88" s="103"/>
      <c r="K88" s="63"/>
      <c r="L88" s="63"/>
      <c r="M88" s="104"/>
      <c r="N88" s="63"/>
      <c r="O88" s="10"/>
      <c r="P88" s="118"/>
      <c r="Q88" s="118"/>
      <c r="R88" s="108" t="s">
        <v>309</v>
      </c>
      <c r="S88" s="108" t="s">
        <v>310</v>
      </c>
      <c r="T88" s="145"/>
      <c r="U88" s="141"/>
      <c r="V88" s="40" t="b">
        <f t="shared" si="2"/>
        <v>1</v>
      </c>
    </row>
    <row r="89" s="40" customFormat="1" ht="95" customHeight="1" spans="1:22">
      <c r="A89" s="7">
        <v>46</v>
      </c>
      <c r="B89" s="195" t="s">
        <v>147</v>
      </c>
      <c r="C89" s="5" t="s">
        <v>148</v>
      </c>
      <c r="D89" s="155"/>
      <c r="E89" s="155"/>
      <c r="F89" s="5" t="s">
        <v>119</v>
      </c>
      <c r="G89" s="5"/>
      <c r="H89" s="63"/>
      <c r="I89" s="63"/>
      <c r="J89" s="103"/>
      <c r="K89" s="63"/>
      <c r="L89" s="63"/>
      <c r="M89" s="104"/>
      <c r="N89" s="63"/>
      <c r="O89" s="10"/>
      <c r="P89" s="122"/>
      <c r="Q89" s="122"/>
      <c r="R89" s="123"/>
      <c r="S89" s="123"/>
      <c r="T89" s="145"/>
      <c r="U89" s="141"/>
      <c r="V89" s="40" t="b">
        <f t="shared" si="2"/>
        <v>1</v>
      </c>
    </row>
  </sheetData>
  <mergeCells count="186">
    <mergeCell ref="A1:S1"/>
    <mergeCell ref="A2:S2"/>
    <mergeCell ref="P3:S3"/>
    <mergeCell ref="P4:Q4"/>
    <mergeCell ref="R4:S4"/>
    <mergeCell ref="A3:A5"/>
    <mergeCell ref="A9:A12"/>
    <mergeCell ref="A18:A22"/>
    <mergeCell ref="A25:A38"/>
    <mergeCell ref="A45:A46"/>
    <mergeCell ref="A49:A51"/>
    <mergeCell ref="A54:A55"/>
    <mergeCell ref="A58:A59"/>
    <mergeCell ref="A65:A68"/>
    <mergeCell ref="A72:A74"/>
    <mergeCell ref="A76:A82"/>
    <mergeCell ref="A84:A86"/>
    <mergeCell ref="B3:B5"/>
    <mergeCell ref="B9:B12"/>
    <mergeCell ref="B18:B22"/>
    <mergeCell ref="B25:B38"/>
    <mergeCell ref="B45:B46"/>
    <mergeCell ref="B49:B51"/>
    <mergeCell ref="B54:B55"/>
    <mergeCell ref="B58:B59"/>
    <mergeCell ref="B65:B68"/>
    <mergeCell ref="B72:B74"/>
    <mergeCell ref="B76:B82"/>
    <mergeCell ref="B84:B86"/>
    <mergeCell ref="C3:C5"/>
    <mergeCell ref="C9:C12"/>
    <mergeCell ref="C18:C22"/>
    <mergeCell ref="C25:C38"/>
    <mergeCell ref="C45:C46"/>
    <mergeCell ref="C49:C51"/>
    <mergeCell ref="C54:C55"/>
    <mergeCell ref="C58:C59"/>
    <mergeCell ref="C65:C68"/>
    <mergeCell ref="C72:C74"/>
    <mergeCell ref="C76:C82"/>
    <mergeCell ref="C84:C86"/>
    <mergeCell ref="D3:D5"/>
    <mergeCell ref="D6:D8"/>
    <mergeCell ref="D9:D14"/>
    <mergeCell ref="D15:D17"/>
    <mergeCell ref="D18:D24"/>
    <mergeCell ref="D25:D41"/>
    <mergeCell ref="D42:D44"/>
    <mergeCell ref="D45:D48"/>
    <mergeCell ref="D49:D53"/>
    <mergeCell ref="D54:D57"/>
    <mergeCell ref="D58:D61"/>
    <mergeCell ref="D62:D64"/>
    <mergeCell ref="D65:D69"/>
    <mergeCell ref="D70:D71"/>
    <mergeCell ref="D72:D75"/>
    <mergeCell ref="D76:D83"/>
    <mergeCell ref="D84:D87"/>
    <mergeCell ref="D88:D89"/>
    <mergeCell ref="E3:E5"/>
    <mergeCell ref="E6:E8"/>
    <mergeCell ref="E9:E14"/>
    <mergeCell ref="E15:E17"/>
    <mergeCell ref="E18:E24"/>
    <mergeCell ref="E25:E41"/>
    <mergeCell ref="E42:E44"/>
    <mergeCell ref="E45:E48"/>
    <mergeCell ref="E49:E53"/>
    <mergeCell ref="E54:E57"/>
    <mergeCell ref="E58:E61"/>
    <mergeCell ref="E62:E64"/>
    <mergeCell ref="E65:E69"/>
    <mergeCell ref="E70:E71"/>
    <mergeCell ref="E72:E75"/>
    <mergeCell ref="E76:E83"/>
    <mergeCell ref="E84:E87"/>
    <mergeCell ref="E88:E89"/>
    <mergeCell ref="F3:F5"/>
    <mergeCell ref="F9:F12"/>
    <mergeCell ref="F18:F22"/>
    <mergeCell ref="F25:F38"/>
    <mergeCell ref="F45:F46"/>
    <mergeCell ref="F49:F51"/>
    <mergeCell ref="F54:F55"/>
    <mergeCell ref="F58:F59"/>
    <mergeCell ref="F65:F68"/>
    <mergeCell ref="F72:F74"/>
    <mergeCell ref="F76:F82"/>
    <mergeCell ref="F84:F86"/>
    <mergeCell ref="G3:G5"/>
    <mergeCell ref="G6:G8"/>
    <mergeCell ref="G9:G14"/>
    <mergeCell ref="G15:G17"/>
    <mergeCell ref="G18:G24"/>
    <mergeCell ref="G25:G41"/>
    <mergeCell ref="G42:G44"/>
    <mergeCell ref="G45:G48"/>
    <mergeCell ref="G49:G53"/>
    <mergeCell ref="G54:G57"/>
    <mergeCell ref="G58:G61"/>
    <mergeCell ref="G62:G64"/>
    <mergeCell ref="G65:G69"/>
    <mergeCell ref="G70:G71"/>
    <mergeCell ref="G72:G75"/>
    <mergeCell ref="G76:G83"/>
    <mergeCell ref="G84:G87"/>
    <mergeCell ref="G88:G89"/>
    <mergeCell ref="H3:H5"/>
    <mergeCell ref="I3:I5"/>
    <mergeCell ref="J3:J5"/>
    <mergeCell ref="K3:K5"/>
    <mergeCell ref="L3:L5"/>
    <mergeCell ref="M3:M5"/>
    <mergeCell ref="N3:N5"/>
    <mergeCell ref="O3:O5"/>
    <mergeCell ref="O10:O11"/>
    <mergeCell ref="O18:O22"/>
    <mergeCell ref="O25:O37"/>
    <mergeCell ref="O45:O46"/>
    <mergeCell ref="O49:O51"/>
    <mergeCell ref="O54:O55"/>
    <mergeCell ref="O58:O59"/>
    <mergeCell ref="O65:O68"/>
    <mergeCell ref="O72:O74"/>
    <mergeCell ref="O77:O82"/>
    <mergeCell ref="O84:O86"/>
    <mergeCell ref="P9:P14"/>
    <mergeCell ref="P15:P17"/>
    <mergeCell ref="P18:P24"/>
    <mergeCell ref="P25:P38"/>
    <mergeCell ref="P42:P44"/>
    <mergeCell ref="P45:P48"/>
    <mergeCell ref="P49:P53"/>
    <mergeCell ref="P54:P57"/>
    <mergeCell ref="P58:P61"/>
    <mergeCell ref="P65:P69"/>
    <mergeCell ref="P70:P71"/>
    <mergeCell ref="P77:P83"/>
    <mergeCell ref="P84:P87"/>
    <mergeCell ref="P88:P89"/>
    <mergeCell ref="Q9:Q14"/>
    <mergeCell ref="Q15:Q17"/>
    <mergeCell ref="Q18:Q24"/>
    <mergeCell ref="Q25:Q38"/>
    <mergeCell ref="Q42:Q44"/>
    <mergeCell ref="Q45:Q48"/>
    <mergeCell ref="Q49:Q53"/>
    <mergeCell ref="Q54:Q57"/>
    <mergeCell ref="Q58:Q61"/>
    <mergeCell ref="Q65:Q69"/>
    <mergeCell ref="Q70:Q71"/>
    <mergeCell ref="Q77:Q83"/>
    <mergeCell ref="Q84:Q87"/>
    <mergeCell ref="Q88:Q89"/>
    <mergeCell ref="R9:R14"/>
    <mergeCell ref="R15:R17"/>
    <mergeCell ref="R18:R24"/>
    <mergeCell ref="R25:R38"/>
    <mergeCell ref="R42:R44"/>
    <mergeCell ref="R45:R48"/>
    <mergeCell ref="R49:R53"/>
    <mergeCell ref="R54:R57"/>
    <mergeCell ref="R58:R61"/>
    <mergeCell ref="R65:R69"/>
    <mergeCell ref="R70:R71"/>
    <mergeCell ref="R77:R83"/>
    <mergeCell ref="R84:R87"/>
    <mergeCell ref="R88:R89"/>
    <mergeCell ref="S9:S14"/>
    <mergeCell ref="S15:S17"/>
    <mergeCell ref="S18:S24"/>
    <mergeCell ref="S25:S38"/>
    <mergeCell ref="S42:S44"/>
    <mergeCell ref="S45:S48"/>
    <mergeCell ref="S49:S53"/>
    <mergeCell ref="S54:S57"/>
    <mergeCell ref="S58:S61"/>
    <mergeCell ref="S65:S69"/>
    <mergeCell ref="S70:S71"/>
    <mergeCell ref="S77:S83"/>
    <mergeCell ref="S84:S87"/>
    <mergeCell ref="S88:S89"/>
    <mergeCell ref="T3:T5"/>
    <mergeCell ref="T65:T68"/>
    <mergeCell ref="T72:T74"/>
    <mergeCell ref="T79:T80"/>
  </mergeCells>
  <pageMargins left="0.357638888888889" right="0.161111111111111" top="0.802777777777778" bottom="0.802777777777778" header="0.5" footer="0.5"/>
  <pageSetup paperSize="8" fitToHeight="0" orientation="landscape" horizontalDpi="600"/>
  <headerFooter>
    <oddFooter>&amp;C第 &amp;P 页，共 &amp;N 页</oddFooter>
  </headerFooter>
  <rowBreaks count="7" manualBreakCount="7">
    <brk id="14" max="16383" man="1"/>
    <brk id="24" max="18" man="1"/>
    <brk id="44" max="16383" man="1"/>
    <brk id="57" max="16383" man="1"/>
    <brk id="69" max="16383" man="1"/>
    <brk id="75" max="16383" man="1"/>
    <brk id="8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2:L36"/>
  <sheetViews>
    <sheetView workbookViewId="0">
      <pane xSplit="4" ySplit="6" topLeftCell="E7" activePane="bottomRight" state="frozen"/>
      <selection/>
      <selection pane="topRight"/>
      <selection pane="bottomLeft"/>
      <selection pane="bottomRight" activeCell="A2" sqref="A2:L2"/>
    </sheetView>
  </sheetViews>
  <sheetFormatPr defaultColWidth="8.89166666666667" defaultRowHeight="13.5"/>
  <cols>
    <col min="1" max="1" width="3.89166666666667" customWidth="1"/>
    <col min="3" max="3" width="12.7833333333333" customWidth="1"/>
    <col min="4" max="4" width="15.4416666666667" customWidth="1"/>
    <col min="5" max="5" width="12.4416666666667" style="14" customWidth="1"/>
    <col min="6" max="6" width="15.4416666666667" customWidth="1"/>
    <col min="7" max="7" width="29.5583333333333" customWidth="1"/>
    <col min="8" max="8" width="9.89166666666667" customWidth="1"/>
    <col min="9" max="9" width="6" customWidth="1"/>
    <col min="10" max="10" width="10.1083333333333" customWidth="1"/>
    <col min="11" max="11" width="7.33333333333333" customWidth="1"/>
    <col min="12" max="12" width="8.89166666666667" hidden="1" customWidth="1"/>
  </cols>
  <sheetData>
    <row r="2" ht="30" customHeight="1" spans="1:12">
      <c r="A2" s="15" t="s">
        <v>311</v>
      </c>
      <c r="B2" s="15"/>
      <c r="C2" s="15"/>
      <c r="D2" s="15"/>
      <c r="E2" s="15"/>
      <c r="F2" s="15"/>
      <c r="G2" s="15"/>
      <c r="H2" s="15"/>
      <c r="I2" s="15"/>
      <c r="J2" s="15"/>
      <c r="K2" s="15"/>
      <c r="L2" s="15"/>
    </row>
    <row r="3" spans="1:12">
      <c r="A3" s="13" t="s">
        <v>2</v>
      </c>
      <c r="B3" s="16" t="s">
        <v>312</v>
      </c>
      <c r="C3" s="17" t="s">
        <v>152</v>
      </c>
      <c r="D3" s="16" t="s">
        <v>313</v>
      </c>
      <c r="E3" s="16" t="s">
        <v>314</v>
      </c>
      <c r="F3" s="16" t="s">
        <v>315</v>
      </c>
      <c r="G3" s="16" t="s">
        <v>316</v>
      </c>
      <c r="H3" s="16" t="s">
        <v>317</v>
      </c>
      <c r="I3" s="16" t="s">
        <v>9</v>
      </c>
      <c r="J3" s="28" t="s">
        <v>10</v>
      </c>
      <c r="K3" s="29" t="s">
        <v>318</v>
      </c>
      <c r="L3" s="16" t="s">
        <v>319</v>
      </c>
    </row>
    <row r="4" spans="1:12">
      <c r="A4" s="13"/>
      <c r="B4" s="16"/>
      <c r="C4" s="17"/>
      <c r="D4" s="16"/>
      <c r="E4" s="16"/>
      <c r="F4" s="16"/>
      <c r="G4" s="16"/>
      <c r="H4" s="16"/>
      <c r="I4" s="16"/>
      <c r="J4" s="28"/>
      <c r="K4" s="29"/>
      <c r="L4" s="16"/>
    </row>
    <row r="5" spans="1:12">
      <c r="A5" s="13"/>
      <c r="B5" s="16"/>
      <c r="C5" s="17"/>
      <c r="D5" s="16"/>
      <c r="E5" s="16"/>
      <c r="F5" s="16"/>
      <c r="G5" s="16"/>
      <c r="H5" s="16"/>
      <c r="I5" s="16"/>
      <c r="J5" s="28"/>
      <c r="K5" s="29"/>
      <c r="L5" s="16"/>
    </row>
    <row r="6" spans="1:12">
      <c r="A6" s="13"/>
      <c r="B6" s="18"/>
      <c r="C6" s="19"/>
      <c r="D6" s="18"/>
      <c r="E6" s="18"/>
      <c r="F6" s="18"/>
      <c r="G6" s="18"/>
      <c r="H6" s="18"/>
      <c r="I6" s="18"/>
      <c r="J6" s="30"/>
      <c r="K6" s="31"/>
      <c r="L6" s="18"/>
    </row>
    <row r="7" s="1" customFormat="1" ht="40.5" spans="1:12">
      <c r="A7" s="6">
        <v>1</v>
      </c>
      <c r="B7" s="20" t="s">
        <v>320</v>
      </c>
      <c r="C7" s="21" t="s">
        <v>321</v>
      </c>
      <c r="D7" s="20" t="s">
        <v>179</v>
      </c>
      <c r="E7" s="22">
        <v>311503015</v>
      </c>
      <c r="F7" s="22" t="s">
        <v>179</v>
      </c>
      <c r="G7" s="22"/>
      <c r="H7" s="20"/>
      <c r="I7" s="22" t="s">
        <v>119</v>
      </c>
      <c r="J7" s="32"/>
      <c r="K7" s="33">
        <v>43</v>
      </c>
      <c r="L7" s="20" t="s">
        <v>322</v>
      </c>
    </row>
    <row r="8" s="1" customFormat="1" ht="40.5" spans="1:12">
      <c r="A8" s="6">
        <v>2</v>
      </c>
      <c r="B8" s="20" t="s">
        <v>320</v>
      </c>
      <c r="C8" s="21" t="s">
        <v>323</v>
      </c>
      <c r="D8" s="20" t="s">
        <v>199</v>
      </c>
      <c r="E8" s="22">
        <v>311503022</v>
      </c>
      <c r="F8" s="22" t="s">
        <v>199</v>
      </c>
      <c r="G8" s="22"/>
      <c r="H8" s="20"/>
      <c r="I8" s="22" t="s">
        <v>119</v>
      </c>
      <c r="J8" s="32"/>
      <c r="K8" s="33">
        <v>7</v>
      </c>
      <c r="L8" s="20" t="s">
        <v>322</v>
      </c>
    </row>
    <row r="9" s="1" customFormat="1" ht="28.5" spans="1:12">
      <c r="A9" s="6">
        <v>3</v>
      </c>
      <c r="B9" s="11" t="s">
        <v>324</v>
      </c>
      <c r="C9" s="17" t="s">
        <v>325</v>
      </c>
      <c r="D9" s="11" t="s">
        <v>290</v>
      </c>
      <c r="E9" s="23">
        <v>340200002</v>
      </c>
      <c r="F9" s="23" t="s">
        <v>290</v>
      </c>
      <c r="G9" s="23"/>
      <c r="H9" s="11"/>
      <c r="I9" s="23" t="s">
        <v>119</v>
      </c>
      <c r="J9" s="27"/>
      <c r="K9" s="34">
        <v>37</v>
      </c>
      <c r="L9" s="11"/>
    </row>
    <row r="10" s="1" customFormat="1" ht="28.5" spans="1:12">
      <c r="A10" s="6">
        <v>4</v>
      </c>
      <c r="B10" s="11" t="s">
        <v>324</v>
      </c>
      <c r="C10" s="17" t="s">
        <v>326</v>
      </c>
      <c r="D10" s="11" t="s">
        <v>295</v>
      </c>
      <c r="E10" s="23">
        <v>340200004</v>
      </c>
      <c r="F10" s="23" t="s">
        <v>295</v>
      </c>
      <c r="G10" s="23"/>
      <c r="H10" s="11"/>
      <c r="I10" s="23" t="s">
        <v>296</v>
      </c>
      <c r="J10" s="27"/>
      <c r="K10" s="34">
        <v>25</v>
      </c>
      <c r="L10" s="11"/>
    </row>
    <row r="11" s="1" customFormat="1" ht="40.5" spans="1:12">
      <c r="A11" s="6">
        <v>5</v>
      </c>
      <c r="B11" s="11" t="s">
        <v>324</v>
      </c>
      <c r="C11" s="17" t="s">
        <v>327</v>
      </c>
      <c r="D11" s="11" t="s">
        <v>300</v>
      </c>
      <c r="E11" s="23">
        <v>340200007</v>
      </c>
      <c r="F11" s="23" t="s">
        <v>300</v>
      </c>
      <c r="G11" s="23"/>
      <c r="H11" s="11"/>
      <c r="I11" s="23" t="s">
        <v>119</v>
      </c>
      <c r="J11" s="27" t="s">
        <v>301</v>
      </c>
      <c r="K11" s="34">
        <v>31</v>
      </c>
      <c r="L11" s="11"/>
    </row>
    <row r="12" s="1" customFormat="1" ht="40.5" spans="1:12">
      <c r="A12" s="6">
        <v>6</v>
      </c>
      <c r="B12" s="20" t="s">
        <v>324</v>
      </c>
      <c r="C12" s="20" t="s">
        <v>328</v>
      </c>
      <c r="D12" s="20" t="s">
        <v>303</v>
      </c>
      <c r="E12" s="22">
        <v>340200017</v>
      </c>
      <c r="F12" s="20" t="s">
        <v>303</v>
      </c>
      <c r="G12" s="20"/>
      <c r="H12" s="20"/>
      <c r="I12" s="22" t="s">
        <v>119</v>
      </c>
      <c r="J12" s="22"/>
      <c r="K12" s="22">
        <v>55</v>
      </c>
      <c r="L12" s="20" t="s">
        <v>329</v>
      </c>
    </row>
    <row r="13" s="1" customFormat="1" ht="28.5" spans="1:12">
      <c r="A13" s="6">
        <v>7</v>
      </c>
      <c r="B13" s="11" t="s">
        <v>324</v>
      </c>
      <c r="C13" s="17" t="s">
        <v>330</v>
      </c>
      <c r="D13" s="11" t="s">
        <v>302</v>
      </c>
      <c r="E13" s="23">
        <v>340200019</v>
      </c>
      <c r="F13" s="23" t="s">
        <v>302</v>
      </c>
      <c r="G13" s="23"/>
      <c r="H13" s="11"/>
      <c r="I13" s="23" t="s">
        <v>119</v>
      </c>
      <c r="J13" s="27"/>
      <c r="K13" s="34">
        <v>98</v>
      </c>
      <c r="L13" s="11"/>
    </row>
    <row r="14" s="1" customFormat="1" ht="85.5" spans="1:12">
      <c r="A14" s="6">
        <v>8</v>
      </c>
      <c r="B14" s="20" t="s">
        <v>320</v>
      </c>
      <c r="C14" s="21" t="s">
        <v>331</v>
      </c>
      <c r="D14" s="20" t="s">
        <v>201</v>
      </c>
      <c r="E14" s="22">
        <v>340200020</v>
      </c>
      <c r="F14" s="24" t="s">
        <v>201</v>
      </c>
      <c r="G14" s="24" t="s">
        <v>202</v>
      </c>
      <c r="H14" s="25" t="s">
        <v>203</v>
      </c>
      <c r="I14" s="24" t="s">
        <v>204</v>
      </c>
      <c r="J14" s="35"/>
      <c r="K14" s="36">
        <v>46</v>
      </c>
      <c r="L14" s="25" t="s">
        <v>332</v>
      </c>
    </row>
    <row r="15" s="1" customFormat="1" ht="42.75" spans="1:12">
      <c r="A15" s="6">
        <v>9</v>
      </c>
      <c r="B15" s="20" t="s">
        <v>320</v>
      </c>
      <c r="C15" s="21" t="s">
        <v>333</v>
      </c>
      <c r="D15" s="20" t="s">
        <v>207</v>
      </c>
      <c r="E15" s="22">
        <v>340200021</v>
      </c>
      <c r="F15" s="24" t="s">
        <v>207</v>
      </c>
      <c r="G15" s="24"/>
      <c r="H15" s="25"/>
      <c r="I15" s="24" t="s">
        <v>208</v>
      </c>
      <c r="J15" s="35"/>
      <c r="K15" s="36">
        <v>30</v>
      </c>
      <c r="L15" s="25" t="s">
        <v>329</v>
      </c>
    </row>
    <row r="16" s="1" customFormat="1" ht="42.75" spans="1:12">
      <c r="A16" s="6">
        <v>10</v>
      </c>
      <c r="B16" s="11" t="s">
        <v>320</v>
      </c>
      <c r="C16" s="17" t="s">
        <v>334</v>
      </c>
      <c r="D16" s="11" t="s">
        <v>238</v>
      </c>
      <c r="E16" s="23">
        <v>340200022</v>
      </c>
      <c r="F16" s="26" t="s">
        <v>238</v>
      </c>
      <c r="G16" s="26"/>
      <c r="H16" s="16"/>
      <c r="I16" s="26" t="s">
        <v>204</v>
      </c>
      <c r="J16" s="37"/>
      <c r="K16" s="38">
        <v>30</v>
      </c>
      <c r="L16" s="16" t="s">
        <v>329</v>
      </c>
    </row>
    <row r="17" s="1" customFormat="1" ht="42.75" spans="1:12">
      <c r="A17" s="6">
        <v>11</v>
      </c>
      <c r="B17" s="20" t="s">
        <v>320</v>
      </c>
      <c r="C17" s="21" t="s">
        <v>335</v>
      </c>
      <c r="D17" s="20" t="s">
        <v>210</v>
      </c>
      <c r="E17" s="22">
        <v>340200023</v>
      </c>
      <c r="F17" s="24" t="s">
        <v>210</v>
      </c>
      <c r="G17" s="24"/>
      <c r="H17" s="25"/>
      <c r="I17" s="24" t="s">
        <v>204</v>
      </c>
      <c r="J17" s="35"/>
      <c r="K17" s="36">
        <v>29</v>
      </c>
      <c r="L17" s="25" t="s">
        <v>329</v>
      </c>
    </row>
    <row r="18" s="1" customFormat="1" ht="42.75" spans="1:12">
      <c r="A18" s="6">
        <v>12</v>
      </c>
      <c r="B18" s="20" t="s">
        <v>320</v>
      </c>
      <c r="C18" s="21" t="s">
        <v>336</v>
      </c>
      <c r="D18" s="20" t="s">
        <v>211</v>
      </c>
      <c r="E18" s="22">
        <v>340200024</v>
      </c>
      <c r="F18" s="24" t="s">
        <v>211</v>
      </c>
      <c r="G18" s="24"/>
      <c r="H18" s="25"/>
      <c r="I18" s="24" t="s">
        <v>119</v>
      </c>
      <c r="J18" s="35"/>
      <c r="K18" s="36">
        <v>34</v>
      </c>
      <c r="L18" s="25" t="s">
        <v>329</v>
      </c>
    </row>
    <row r="19" s="1" customFormat="1" ht="42.75" spans="1:12">
      <c r="A19" s="6">
        <v>13</v>
      </c>
      <c r="B19" s="20" t="s">
        <v>320</v>
      </c>
      <c r="C19" s="21" t="s">
        <v>337</v>
      </c>
      <c r="D19" s="20" t="s">
        <v>212</v>
      </c>
      <c r="E19" s="22">
        <v>340200025</v>
      </c>
      <c r="F19" s="24" t="s">
        <v>212</v>
      </c>
      <c r="G19" s="24"/>
      <c r="H19" s="25" t="s">
        <v>213</v>
      </c>
      <c r="I19" s="24" t="s">
        <v>119</v>
      </c>
      <c r="J19" s="35"/>
      <c r="K19" s="36">
        <v>22</v>
      </c>
      <c r="L19" s="25" t="s">
        <v>329</v>
      </c>
    </row>
    <row r="20" s="1" customFormat="1" ht="42.75" spans="1:12">
      <c r="A20" s="6">
        <v>14</v>
      </c>
      <c r="B20" s="20" t="s">
        <v>320</v>
      </c>
      <c r="C20" s="21" t="s">
        <v>338</v>
      </c>
      <c r="D20" s="20" t="s">
        <v>214</v>
      </c>
      <c r="E20" s="22">
        <v>340200026</v>
      </c>
      <c r="F20" s="24" t="s">
        <v>214</v>
      </c>
      <c r="G20" s="24" t="s">
        <v>215</v>
      </c>
      <c r="H20" s="25"/>
      <c r="I20" s="24" t="s">
        <v>119</v>
      </c>
      <c r="J20" s="35"/>
      <c r="K20" s="36">
        <v>52</v>
      </c>
      <c r="L20" s="25" t="s">
        <v>329</v>
      </c>
    </row>
    <row r="21" s="1" customFormat="1" ht="42.75" spans="1:12">
      <c r="A21" s="6">
        <v>15</v>
      </c>
      <c r="B21" s="20" t="s">
        <v>320</v>
      </c>
      <c r="C21" s="21" t="s">
        <v>339</v>
      </c>
      <c r="D21" s="20" t="s">
        <v>216</v>
      </c>
      <c r="E21" s="22">
        <v>340200027</v>
      </c>
      <c r="F21" s="24" t="s">
        <v>216</v>
      </c>
      <c r="G21" s="24"/>
      <c r="H21" s="25" t="s">
        <v>217</v>
      </c>
      <c r="I21" s="24" t="s">
        <v>119</v>
      </c>
      <c r="J21" s="35"/>
      <c r="K21" s="36">
        <v>33</v>
      </c>
      <c r="L21" s="25" t="s">
        <v>329</v>
      </c>
    </row>
    <row r="22" s="1" customFormat="1" ht="40.5" spans="1:12">
      <c r="A22" s="6">
        <v>16</v>
      </c>
      <c r="B22" s="20" t="s">
        <v>320</v>
      </c>
      <c r="C22" s="21" t="s">
        <v>340</v>
      </c>
      <c r="D22" s="20" t="s">
        <v>219</v>
      </c>
      <c r="E22" s="22">
        <v>340200028</v>
      </c>
      <c r="F22" s="22" t="s">
        <v>219</v>
      </c>
      <c r="G22" s="22"/>
      <c r="H22" s="20"/>
      <c r="I22" s="22" t="s">
        <v>204</v>
      </c>
      <c r="J22" s="32"/>
      <c r="K22" s="33">
        <v>25</v>
      </c>
      <c r="L22" s="20"/>
    </row>
    <row r="23" s="1" customFormat="1" ht="42.75" spans="1:12">
      <c r="A23" s="6">
        <v>17</v>
      </c>
      <c r="B23" s="20" t="s">
        <v>320</v>
      </c>
      <c r="C23" s="21" t="s">
        <v>341</v>
      </c>
      <c r="D23" s="20" t="s">
        <v>177</v>
      </c>
      <c r="E23" s="22">
        <v>340200029</v>
      </c>
      <c r="F23" s="24" t="s">
        <v>177</v>
      </c>
      <c r="G23" s="24"/>
      <c r="H23" s="25"/>
      <c r="I23" s="24" t="s">
        <v>119</v>
      </c>
      <c r="J23" s="35"/>
      <c r="K23" s="36">
        <v>29</v>
      </c>
      <c r="L23" s="25" t="s">
        <v>329</v>
      </c>
    </row>
    <row r="24" s="1" customFormat="1" ht="28.5" spans="1:12">
      <c r="A24" s="6">
        <v>18</v>
      </c>
      <c r="B24" s="20" t="s">
        <v>320</v>
      </c>
      <c r="C24" s="21" t="s">
        <v>342</v>
      </c>
      <c r="D24" s="20" t="s">
        <v>220</v>
      </c>
      <c r="E24" s="22">
        <v>340200030</v>
      </c>
      <c r="F24" s="22" t="s">
        <v>220</v>
      </c>
      <c r="G24" s="22"/>
      <c r="H24" s="20"/>
      <c r="I24" s="22" t="s">
        <v>119</v>
      </c>
      <c r="J24" s="32"/>
      <c r="K24" s="33">
        <v>37</v>
      </c>
      <c r="L24" s="20"/>
    </row>
    <row r="25" s="1" customFormat="1" ht="42.75" spans="1:12">
      <c r="A25" s="6">
        <v>19</v>
      </c>
      <c r="B25" s="20" t="s">
        <v>320</v>
      </c>
      <c r="C25" s="21" t="s">
        <v>343</v>
      </c>
      <c r="D25" s="20" t="s">
        <v>221</v>
      </c>
      <c r="E25" s="22">
        <v>340200031</v>
      </c>
      <c r="F25" s="24" t="s">
        <v>221</v>
      </c>
      <c r="G25" s="24" t="s">
        <v>222</v>
      </c>
      <c r="H25" s="25" t="s">
        <v>223</v>
      </c>
      <c r="I25" s="24" t="s">
        <v>204</v>
      </c>
      <c r="J25" s="35"/>
      <c r="K25" s="36">
        <v>33</v>
      </c>
      <c r="L25" s="25" t="s">
        <v>329</v>
      </c>
    </row>
    <row r="26" s="1" customFormat="1" ht="38.25" spans="1:12">
      <c r="A26" s="6">
        <v>20</v>
      </c>
      <c r="B26" s="24" t="s">
        <v>320</v>
      </c>
      <c r="C26" s="24" t="s">
        <v>344</v>
      </c>
      <c r="D26" s="24" t="s">
        <v>253</v>
      </c>
      <c r="E26" s="24">
        <v>340200032</v>
      </c>
      <c r="F26" s="24" t="s">
        <v>253</v>
      </c>
      <c r="G26" s="24"/>
      <c r="H26" s="24"/>
      <c r="I26" s="24" t="s">
        <v>254</v>
      </c>
      <c r="J26" s="24"/>
      <c r="K26" s="24">
        <v>32</v>
      </c>
      <c r="L26" s="24" t="s">
        <v>329</v>
      </c>
    </row>
    <row r="27" s="1" customFormat="1" ht="40.5" spans="1:12">
      <c r="A27" s="6">
        <v>21</v>
      </c>
      <c r="B27" s="20" t="s">
        <v>320</v>
      </c>
      <c r="C27" s="21" t="s">
        <v>345</v>
      </c>
      <c r="D27" s="20" t="s">
        <v>192</v>
      </c>
      <c r="E27" s="22">
        <v>340200033</v>
      </c>
      <c r="F27" s="22" t="s">
        <v>192</v>
      </c>
      <c r="G27" s="22"/>
      <c r="H27" s="20"/>
      <c r="I27" s="22" t="s">
        <v>193</v>
      </c>
      <c r="J27" s="32"/>
      <c r="K27" s="33">
        <v>25</v>
      </c>
      <c r="L27" s="20"/>
    </row>
    <row r="28" s="1" customFormat="1" ht="42.75" spans="1:12">
      <c r="A28" s="6">
        <v>22</v>
      </c>
      <c r="B28" s="20" t="s">
        <v>320</v>
      </c>
      <c r="C28" s="21" t="s">
        <v>346</v>
      </c>
      <c r="D28" s="20" t="s">
        <v>196</v>
      </c>
      <c r="E28" s="22">
        <v>340200034</v>
      </c>
      <c r="F28" s="24" t="s">
        <v>196</v>
      </c>
      <c r="G28" s="24"/>
      <c r="H28" s="25"/>
      <c r="I28" s="24" t="s">
        <v>193</v>
      </c>
      <c r="J28" s="35"/>
      <c r="K28" s="36">
        <v>31</v>
      </c>
      <c r="L28" s="25" t="s">
        <v>329</v>
      </c>
    </row>
    <row r="29" s="1" customFormat="1" ht="40.5" spans="1:12">
      <c r="A29" s="6">
        <v>23</v>
      </c>
      <c r="B29" s="20" t="s">
        <v>320</v>
      </c>
      <c r="C29" s="21" t="s">
        <v>347</v>
      </c>
      <c r="D29" s="20" t="s">
        <v>197</v>
      </c>
      <c r="E29" s="22">
        <v>340200035</v>
      </c>
      <c r="F29" s="22" t="s">
        <v>197</v>
      </c>
      <c r="G29" s="22"/>
      <c r="H29" s="20"/>
      <c r="I29" s="22" t="s">
        <v>193</v>
      </c>
      <c r="J29" s="32"/>
      <c r="K29" s="33">
        <v>25</v>
      </c>
      <c r="L29" s="20"/>
    </row>
    <row r="30" s="1" customFormat="1" ht="42.75" spans="1:12">
      <c r="A30" s="6">
        <v>24</v>
      </c>
      <c r="B30" s="20" t="s">
        <v>320</v>
      </c>
      <c r="C30" s="21" t="s">
        <v>348</v>
      </c>
      <c r="D30" s="20" t="s">
        <v>198</v>
      </c>
      <c r="E30" s="22">
        <v>340200036</v>
      </c>
      <c r="F30" s="24" t="s">
        <v>198</v>
      </c>
      <c r="G30" s="24"/>
      <c r="H30" s="25"/>
      <c r="I30" s="24" t="s">
        <v>119</v>
      </c>
      <c r="J30" s="35"/>
      <c r="K30" s="36">
        <v>34</v>
      </c>
      <c r="L30" s="25" t="s">
        <v>329</v>
      </c>
    </row>
    <row r="31" s="1" customFormat="1" ht="42.75" spans="1:12">
      <c r="A31" s="6">
        <v>25</v>
      </c>
      <c r="B31" s="20" t="s">
        <v>320</v>
      </c>
      <c r="C31" s="21" t="s">
        <v>349</v>
      </c>
      <c r="D31" s="20" t="s">
        <v>186</v>
      </c>
      <c r="E31" s="22">
        <v>340200037</v>
      </c>
      <c r="F31" s="24" t="s">
        <v>186</v>
      </c>
      <c r="G31" s="24"/>
      <c r="H31" s="25"/>
      <c r="I31" s="24" t="s">
        <v>119</v>
      </c>
      <c r="J31" s="35"/>
      <c r="K31" s="36">
        <v>34</v>
      </c>
      <c r="L31" s="25" t="s">
        <v>329</v>
      </c>
    </row>
    <row r="32" ht="42.75" spans="1:12">
      <c r="A32" s="6">
        <v>26</v>
      </c>
      <c r="B32" s="20" t="s">
        <v>320</v>
      </c>
      <c r="C32" s="21" t="s">
        <v>350</v>
      </c>
      <c r="D32" s="20" t="s">
        <v>172</v>
      </c>
      <c r="E32" s="22">
        <v>340200038</v>
      </c>
      <c r="F32" s="24" t="s">
        <v>172</v>
      </c>
      <c r="G32" s="24"/>
      <c r="H32" s="25"/>
      <c r="I32" s="24" t="s">
        <v>119</v>
      </c>
      <c r="J32" s="35"/>
      <c r="K32" s="36">
        <v>33</v>
      </c>
      <c r="L32" s="25" t="s">
        <v>329</v>
      </c>
    </row>
    <row r="33" ht="28.5" spans="1:12">
      <c r="A33" s="6">
        <v>27</v>
      </c>
      <c r="B33" s="11" t="s">
        <v>320</v>
      </c>
      <c r="C33" s="17" t="s">
        <v>351</v>
      </c>
      <c r="D33" s="11" t="s">
        <v>263</v>
      </c>
      <c r="E33" s="27">
        <v>340200039</v>
      </c>
      <c r="F33" s="23" t="s">
        <v>263</v>
      </c>
      <c r="G33" s="23" t="s">
        <v>264</v>
      </c>
      <c r="H33" s="11"/>
      <c r="I33" s="23" t="s">
        <v>119</v>
      </c>
      <c r="J33" s="27"/>
      <c r="K33" s="34">
        <v>37</v>
      </c>
      <c r="L33" s="11"/>
    </row>
    <row r="34" ht="42.75" spans="1:12">
      <c r="A34" s="6">
        <v>28</v>
      </c>
      <c r="B34" s="11" t="s">
        <v>320</v>
      </c>
      <c r="C34" s="17" t="s">
        <v>352</v>
      </c>
      <c r="D34" s="11" t="s">
        <v>225</v>
      </c>
      <c r="E34" s="23">
        <v>340200040</v>
      </c>
      <c r="F34" s="26" t="s">
        <v>225</v>
      </c>
      <c r="G34" s="26"/>
      <c r="H34" s="16"/>
      <c r="I34" s="26" t="s">
        <v>208</v>
      </c>
      <c r="J34" s="37"/>
      <c r="K34" s="38">
        <v>62</v>
      </c>
      <c r="L34" s="16" t="s">
        <v>329</v>
      </c>
    </row>
    <row r="35" ht="42.75" spans="1:12">
      <c r="A35" s="6">
        <v>29</v>
      </c>
      <c r="B35" s="11" t="s">
        <v>320</v>
      </c>
      <c r="C35" s="17" t="s">
        <v>353</v>
      </c>
      <c r="D35" s="11" t="s">
        <v>226</v>
      </c>
      <c r="E35" s="23">
        <v>340200041</v>
      </c>
      <c r="F35" s="26" t="s">
        <v>226</v>
      </c>
      <c r="G35" s="26"/>
      <c r="H35" s="16"/>
      <c r="I35" s="26" t="s">
        <v>208</v>
      </c>
      <c r="J35" s="37"/>
      <c r="K35" s="38">
        <v>62</v>
      </c>
      <c r="L35" s="16" t="s">
        <v>329</v>
      </c>
    </row>
    <row r="36" ht="42.75" spans="1:12">
      <c r="A36" s="6">
        <v>30</v>
      </c>
      <c r="B36" s="11" t="s">
        <v>320</v>
      </c>
      <c r="C36" s="17" t="s">
        <v>354</v>
      </c>
      <c r="D36" s="11" t="s">
        <v>227</v>
      </c>
      <c r="E36" s="23">
        <v>340200042</v>
      </c>
      <c r="F36" s="26" t="s">
        <v>227</v>
      </c>
      <c r="G36" s="26"/>
      <c r="H36" s="16"/>
      <c r="I36" s="26" t="s">
        <v>208</v>
      </c>
      <c r="J36" s="37"/>
      <c r="K36" s="38">
        <v>50</v>
      </c>
      <c r="L36" s="16" t="s">
        <v>329</v>
      </c>
    </row>
  </sheetData>
  <autoFilter ref="A6:L36">
    <extLst/>
  </autoFilter>
  <mergeCells count="13">
    <mergeCell ref="A2:L2"/>
    <mergeCell ref="A3:A6"/>
    <mergeCell ref="B3:B6"/>
    <mergeCell ref="C3:C6"/>
    <mergeCell ref="D3:D6"/>
    <mergeCell ref="E3:E6"/>
    <mergeCell ref="F3:F6"/>
    <mergeCell ref="G3:G6"/>
    <mergeCell ref="H3:H6"/>
    <mergeCell ref="I3:I6"/>
    <mergeCell ref="J3:J6"/>
    <mergeCell ref="K3:K6"/>
    <mergeCell ref="L3:L6"/>
  </mergeCells>
  <pageMargins left="0.554861111111111" right="0.357638888888889" top="0.802777777777778" bottom="0.802777777777778" header="0.5" footer="0.5"/>
  <pageSetup paperSize="9"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L7"/>
  <sheetViews>
    <sheetView tabSelected="1" workbookViewId="0">
      <pane xSplit="3" ySplit="3" topLeftCell="D4" activePane="bottomRight" state="frozen"/>
      <selection/>
      <selection pane="topRight"/>
      <selection pane="bottomLeft"/>
      <selection pane="bottomRight" activeCell="P6" sqref="P6"/>
    </sheetView>
  </sheetViews>
  <sheetFormatPr defaultColWidth="8.89166666666667" defaultRowHeight="13.5" outlineLevelRow="6"/>
  <cols>
    <col min="1" max="1" width="5.66666666666667" customWidth="1"/>
    <col min="2" max="2" width="11.7833333333333" customWidth="1"/>
    <col min="3" max="3" width="14.2166666666667" customWidth="1"/>
    <col min="4" max="4" width="27.2166666666667" customWidth="1"/>
    <col min="5" max="5" width="24.5583333333333" customWidth="1"/>
    <col min="6" max="6" width="10.4416666666667" customWidth="1"/>
    <col min="7" max="7" width="5.89166666666667" customWidth="1"/>
    <col min="8" max="8" width="6.66666666666667" customWidth="1"/>
    <col min="9" max="9" width="10.5583333333333" customWidth="1"/>
    <col min="10" max="10" width="10.8916666666667" customWidth="1"/>
    <col min="11" max="11" width="10.2166666666667" customWidth="1"/>
    <col min="12" max="12" width="8.89166666666667" hidden="1" customWidth="1"/>
  </cols>
  <sheetData>
    <row r="2" ht="21" spans="1:11">
      <c r="A2" s="2" t="s">
        <v>355</v>
      </c>
      <c r="B2" s="2"/>
      <c r="C2" s="2"/>
      <c r="D2" s="2"/>
      <c r="E2" s="2"/>
      <c r="F2" s="2"/>
      <c r="G2" s="2"/>
      <c r="H2" s="2"/>
      <c r="I2" s="2"/>
      <c r="J2" s="2"/>
      <c r="K2" s="2"/>
    </row>
    <row r="3" ht="28.5" spans="1:12">
      <c r="A3" s="3" t="s">
        <v>2</v>
      </c>
      <c r="B3" s="3" t="s">
        <v>3</v>
      </c>
      <c r="C3" s="3" t="s">
        <v>4</v>
      </c>
      <c r="D3" s="3" t="s">
        <v>5</v>
      </c>
      <c r="E3" s="3" t="s">
        <v>6</v>
      </c>
      <c r="F3" s="3" t="s">
        <v>317</v>
      </c>
      <c r="G3" s="3" t="s">
        <v>7</v>
      </c>
      <c r="H3" s="3" t="s">
        <v>8</v>
      </c>
      <c r="I3" s="3" t="s">
        <v>9</v>
      </c>
      <c r="J3" s="3" t="s">
        <v>10</v>
      </c>
      <c r="K3" s="3" t="s">
        <v>356</v>
      </c>
      <c r="L3" s="3" t="s">
        <v>319</v>
      </c>
    </row>
    <row r="4" s="1" customFormat="1" ht="99.75" spans="1:12">
      <c r="A4" s="4">
        <v>31</v>
      </c>
      <c r="B4" s="5">
        <v>340200047</v>
      </c>
      <c r="C4" s="5" t="s">
        <v>180</v>
      </c>
      <c r="D4" s="5" t="s">
        <v>181</v>
      </c>
      <c r="E4" s="5" t="s">
        <v>178</v>
      </c>
      <c r="F4" s="5"/>
      <c r="G4" s="4"/>
      <c r="H4" s="4"/>
      <c r="I4" s="4" t="s">
        <v>119</v>
      </c>
      <c r="J4" s="4"/>
      <c r="K4" s="12">
        <v>120</v>
      </c>
      <c r="L4" s="5" t="s">
        <v>357</v>
      </c>
    </row>
    <row r="5" ht="128.25" spans="1:12">
      <c r="A5" s="4">
        <v>32</v>
      </c>
      <c r="B5" s="5">
        <v>340200049</v>
      </c>
      <c r="C5" s="5" t="s">
        <v>232</v>
      </c>
      <c r="D5" s="5" t="s">
        <v>233</v>
      </c>
      <c r="E5" s="5" t="s">
        <v>358</v>
      </c>
      <c r="F5" s="6"/>
      <c r="G5" s="6"/>
      <c r="H5" s="6"/>
      <c r="I5" s="5" t="s">
        <v>234</v>
      </c>
      <c r="J5" s="6"/>
      <c r="K5" s="13">
        <v>75</v>
      </c>
      <c r="L5" s="5" t="s">
        <v>357</v>
      </c>
    </row>
    <row r="6" ht="99.75" spans="1:12">
      <c r="A6" s="4">
        <v>33</v>
      </c>
      <c r="B6" s="7">
        <v>340200048</v>
      </c>
      <c r="C6" s="7" t="s">
        <v>243</v>
      </c>
      <c r="D6" s="8" t="s">
        <v>244</v>
      </c>
      <c r="E6" s="8" t="s">
        <v>359</v>
      </c>
      <c r="F6" s="6"/>
      <c r="G6" s="6"/>
      <c r="H6" s="6"/>
      <c r="I6" s="5" t="s">
        <v>234</v>
      </c>
      <c r="J6" s="11" t="s">
        <v>360</v>
      </c>
      <c r="K6" s="13">
        <v>210</v>
      </c>
      <c r="L6" s="5" t="s">
        <v>357</v>
      </c>
    </row>
    <row r="7" ht="99.75" spans="1:12">
      <c r="A7" s="4">
        <v>34</v>
      </c>
      <c r="B7" s="7">
        <v>121600004</v>
      </c>
      <c r="C7" s="7" t="s">
        <v>307</v>
      </c>
      <c r="D7" s="9"/>
      <c r="E7" s="10" t="s">
        <v>361</v>
      </c>
      <c r="F7" s="11"/>
      <c r="G7" s="6"/>
      <c r="H7" s="6"/>
      <c r="I7" s="7" t="s">
        <v>119</v>
      </c>
      <c r="J7" s="7"/>
      <c r="K7" s="7">
        <v>167</v>
      </c>
      <c r="L7" s="5" t="s">
        <v>362</v>
      </c>
    </row>
  </sheetData>
  <mergeCells count="1">
    <mergeCell ref="A2:K2"/>
  </mergeCells>
  <conditionalFormatting sqref="B5">
    <cfRule type="duplicateValues" dxfId="0" priority="1"/>
  </conditionalFormatting>
  <pageMargins left="0.554861111111111" right="0.357638888888889" top="0.802777777777778" bottom="0.8027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价格表</vt:lpstr>
      <vt:lpstr>映射关系</vt:lpstr>
      <vt:lpstr>项目废止表</vt:lpstr>
      <vt:lpstr>废止表2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LZY.</cp:lastModifiedBy>
  <dcterms:created xsi:type="dcterms:W3CDTF">2023-05-12T11:15:00Z</dcterms:created>
  <dcterms:modified xsi:type="dcterms:W3CDTF">2025-12-16T01:21:42Z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AEDAC752E7D74E0E8D8C87500EA05C6E_13</vt:lpwstr>
  </property>
  <property fmtid="{D5CDD505-2E9C-101B-9397-08002B2CF9AE}" pid="4" name="CalculationRule">
    <vt:i4>0</vt:i4>
  </property>
</Properties>
</file>