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1730" activeTab="2"/>
  </bookViews>
  <sheets>
    <sheet name="价格表" sheetId="1" r:id="rId1"/>
    <sheet name="废止表" sheetId="4" r:id="rId2"/>
    <sheet name="映射关系" sheetId="2" r:id="rId3"/>
  </sheets>
  <externalReferences>
    <externalReference r:id="rId4"/>
  </externalReferences>
  <definedNames>
    <definedName name="_xlnm._FilterDatabase" localSheetId="1" hidden="1">废止表!$A$5:$M$35</definedName>
    <definedName name="_xlnm.Print_Titles" localSheetId="2">映射关系!$1:$5</definedName>
    <definedName name="_xlnm.Print_Titles" localSheetId="0">价格表!$1:$4</definedName>
    <definedName name="_xlnm._FilterDatabase" localSheetId="2" hidden="1">映射关系!$A$5:$T$41</definedName>
    <definedName name="_xlnm.Print_Area" localSheetId="1">废止表!$A$1:$L$35</definedName>
    <definedName name="_xlnm.Print_Titles" localSheetId="1">废止表!$1:$5</definedName>
    <definedName name="_xlnm.Print_Area" localSheetId="2">映射关系!$A$1:$S$41</definedName>
    <definedName name="_xlnm._FilterDatabase" localSheetId="0" hidden="1">价格表!$A$4:$Q$21</definedName>
    <definedName name="_xlnm.Print_Area" localSheetId="0">价格表!$A$1:$N$21</definedName>
  </definedNames>
  <calcPr calcId="144525"/>
</workbook>
</file>

<file path=xl/sharedStrings.xml><?xml version="1.0" encoding="utf-8"?>
<sst xmlns="http://schemas.openxmlformats.org/spreadsheetml/2006/main" count="514" uniqueCount="209">
  <si>
    <t>附件1</t>
  </si>
  <si>
    <t>湖南省精神治疗类医疗服务项目价格表</t>
  </si>
  <si>
    <t>序号</t>
  </si>
  <si>
    <t>项目编码</t>
  </si>
  <si>
    <t>项目名称</t>
  </si>
  <si>
    <t>服务产出</t>
  </si>
  <si>
    <t>价格构成</t>
  </si>
  <si>
    <t>加收项</t>
  </si>
  <si>
    <t>扩展项</t>
  </si>
  <si>
    <t>计价
单位</t>
  </si>
  <si>
    <t>计价说明</t>
  </si>
  <si>
    <t>一类
价格</t>
  </si>
  <si>
    <t>二类价格</t>
  </si>
  <si>
    <t>三类价格</t>
  </si>
  <si>
    <t>支付分类</t>
  </si>
  <si>
    <t>自付比例</t>
  </si>
  <si>
    <t>价格单位：元</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</si>
  <si>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</si>
  <si>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</si>
  <si>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</si>
  <si>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</si>
  <si>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01每增加10分钟加收</t>
  </si>
  <si>
    <t>半小时</t>
  </si>
  <si>
    <r>
      <rPr>
        <sz val="10"/>
        <rFont val="宋体"/>
        <charset val="134"/>
      </rPr>
      <t>不与心理咨询同时收取。</t>
    </r>
    <r>
      <rPr>
        <b/>
        <sz val="10"/>
        <rFont val="宋体"/>
        <charset val="134"/>
      </rPr>
      <t>每日治疗超过60分钟按60分钟收费。</t>
    </r>
  </si>
  <si>
    <t>013115000010001</t>
  </si>
  <si>
    <t>心理治疗（个体）-每增加10分钟（加收20%）</t>
  </si>
  <si>
    <t>013115000020000</t>
  </si>
  <si>
    <t>心理治疗（家庭）</t>
  </si>
  <si>
    <t>由精神科医师、心理治疗师针对精神心理障碍家庭的精神心理问题，采取合适的心理干预治疗技术，改善患者家庭的心理疾病症状。</t>
  </si>
  <si>
    <t>01每增加20分钟加收</t>
  </si>
  <si>
    <t>小时</t>
  </si>
  <si>
    <r>
      <rPr>
        <sz val="10"/>
        <rFont val="宋体"/>
        <charset val="134"/>
      </rPr>
      <t>不与心理咨询同时收取。</t>
    </r>
    <r>
      <rPr>
        <b/>
        <sz val="10"/>
        <rFont val="宋体"/>
        <charset val="134"/>
      </rPr>
      <t>每日治疗超过120分钟按120分钟收费。</t>
    </r>
  </si>
  <si>
    <t>013115000020001</t>
  </si>
  <si>
    <t>心理治疗（家庭）-每增加20分钟（加收20%）</t>
  </si>
  <si>
    <t>013115000030000</t>
  </si>
  <si>
    <t>心理治疗（团体）</t>
  </si>
  <si>
    <t>由精神科医师、心理治疗师采取一对多或多对多的方式，针对精神心理障碍患者的精神心理问题，采取合适的心理干预治疗技术，改善患者的心理疾病症状。</t>
  </si>
  <si>
    <r>
      <rPr>
        <sz val="10"/>
        <rFont val="宋体"/>
        <charset val="134"/>
      </rPr>
      <t>不与心理咨询同时收取。</t>
    </r>
    <r>
      <rPr>
        <b/>
        <sz val="10"/>
        <rFont val="宋体"/>
        <charset val="134"/>
      </rPr>
      <t>每日治疗超过120分钟按120分钟收费。团体治疗人数不得超过15人。</t>
    </r>
  </si>
  <si>
    <t>013115000030001</t>
  </si>
  <si>
    <t>心理治疗（团体）-每增加20分钟（加收20%）</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</si>
  <si>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</si>
  <si>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</si>
  <si>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</si>
  <si>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</si>
  <si>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次</t>
  </si>
  <si>
    <t>不与心理治疗同时收取。</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</si>
  <si>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</si>
  <si>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</si>
  <si>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</si>
  <si>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</si>
  <si>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013115000050000</t>
  </si>
  <si>
    <t>电休克治疗（ECT）</t>
  </si>
  <si>
    <t>通过电休克设备对患者进行休克治疗。</t>
  </si>
  <si>
    <t>所定价格涵盖躯体及精神状况评估、肢体及牙齿保护、电极安放、电刺激、生命体征及意识状态观察、治疗记录等步骤所需的人力资源、设备成本和基本物质资源消耗。</t>
  </si>
  <si>
    <t>1.实施多参数监护无抽搐电休克治疗时，可正常收取全身麻醉、麻醉监测、注射费等费用。2.非多参数监护无抽搐电休克治疗按10%计费。</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</si>
  <si>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</si>
  <si>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</si>
  <si>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</si>
  <si>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</si>
  <si>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t>每日治疗超过60分钟按60分钟收费。</t>
  </si>
  <si>
    <t>013115000060001</t>
  </si>
  <si>
    <t>精神康复治疗（个人）-每增加10分钟（加收20%）</t>
  </si>
  <si>
    <t>013115000070000</t>
  </si>
  <si>
    <t>精神康复治疗（家庭）</t>
  </si>
  <si>
    <t>通过一对多的形式，由专业的人员对相关精神障碍的患者家庭进行康复训练，改善其精神状态。</t>
  </si>
  <si>
    <t>每日治疗超过90分钟按90分钟收费。</t>
  </si>
  <si>
    <t>013115000070001</t>
  </si>
  <si>
    <t>精神康复治疗（家庭）-每增加10分钟（加收20%）</t>
  </si>
  <si>
    <t>013115000080000</t>
  </si>
  <si>
    <t>精神康复治疗（团体）</t>
  </si>
  <si>
    <t>通过一对多或多对多的形式，由专业的人员对相关精神障碍的患者进行康复训练，改善其精神功能状态。</t>
  </si>
  <si>
    <t>每日治疗超过90分钟按90分钟收费;团体治疗人数不得超过15人。</t>
  </si>
  <si>
    <t>013115000080001</t>
  </si>
  <si>
    <t>精神康复治疗（团体）-每增加10分钟（加收20%）</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</si>
  <si>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</si>
  <si>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</si>
  <si>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</si>
  <si>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</si>
  <si>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t>1.精神科监护不可与精神病人护理同时收取。
2.重性精神病急性发作期患者指出现急性、冲动、自杀、伤人、毁物及有外走、妄想、幻觉和木僵等症状的患者。</t>
  </si>
  <si>
    <t>使用说明：
1.本指南以精神心理治疗为重点，按照精神心理治疗方式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精神心理类项目在操作层面存在差异，但在价格项目和定价水平层面具备合并同类项的条件，立项指南对目前常用的精神心理类项目进行了合并。医疗服务的政府指导价为最高限价，下浮不限；医疗机构的医疗技术创新改良，申报新增医疗服务价格项目的，采取“现有项目兼容”的方式简化处理，按照对应的立项指南项目执行。
2.本指南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指南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4.本指南所称“扩展项”，指同一项目下以不同方式提供或在不同场景应用时，只扩展价格项目适用范围、不额外加价的一类子项，子项的价格按主项目执行。
5.本指南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立项指南落地前价格项目除外内容的可收费医用耗材，按照实际采购价格零差率销售另行收费。
6.本指南中涉及“包括……”“……等”的，属于开放型表述，所指对象不仅局限于表述中列明的事项，也包括未列明的同类事项。
7.本指南所称的“心理治疗”指线下或运用线上实时视频交互手段实现的治疗，录音录像等不得按此收费。
8.本指南所指的团体治疗人数不得超过15人。</t>
  </si>
  <si>
    <t>湖南省精神类医疗服务价格项目废止表</t>
  </si>
  <si>
    <t>财务分类代码</t>
  </si>
  <si>
    <t>国家项目代码</t>
  </si>
  <si>
    <t>国家项目名称</t>
  </si>
  <si>
    <t>地方项目代码</t>
  </si>
  <si>
    <t>地方项目名称</t>
  </si>
  <si>
    <t>地方项目内涵（或章节说明）</t>
  </si>
  <si>
    <t>除外内容</t>
  </si>
  <si>
    <t>计价单位</t>
  </si>
  <si>
    <t>价格（元）</t>
  </si>
  <si>
    <t>备注</t>
  </si>
  <si>
    <t>精神科量表测查</t>
  </si>
  <si>
    <t>/</t>
  </si>
  <si>
    <t/>
  </si>
  <si>
    <t>D</t>
  </si>
  <si>
    <t>003115020020000</t>
  </si>
  <si>
    <t>003115020030000</t>
  </si>
  <si>
    <t>尿MHPG测定</t>
  </si>
  <si>
    <t>E</t>
  </si>
  <si>
    <t>003115030020000</t>
  </si>
  <si>
    <t>常温冬眠治疗监测</t>
  </si>
  <si>
    <t>湘医保发[2019]39号</t>
  </si>
  <si>
    <t>003115030030000</t>
  </si>
  <si>
    <t>指对急性、冲动、自杀、伤人、毁物的病人及有外走、妄想、幻觉和木僵的病人实施监护。监护并记录的内容包括：生命体征，意识状态，精神状况，认知，情感，意向行为，对治疗合作度，安全，进食，排泄，一般生活自理，药物不良反应及躯体合并症等</t>
  </si>
  <si>
    <t>日</t>
  </si>
  <si>
    <t>湘医保发[2019]39号、湘医保发[2022]19号、湘医保发[2023]50号</t>
  </si>
  <si>
    <t>003115030040000</t>
  </si>
  <si>
    <t>电休克治疗</t>
  </si>
  <si>
    <t>003115030050000</t>
  </si>
  <si>
    <t>多参数监护无抽搐电休克治疗</t>
  </si>
  <si>
    <t>含药物、监护仪护理</t>
  </si>
  <si>
    <t>湘医保发[2023]50号</t>
  </si>
  <si>
    <t>003115030060000</t>
  </si>
  <si>
    <t>暴露疗法和半暴露疗法</t>
  </si>
  <si>
    <t>未定</t>
  </si>
  <si>
    <t>湘发改价费[2018]339号</t>
  </si>
  <si>
    <t>003115030070000</t>
  </si>
  <si>
    <t>胰岛素低血糖和休克治疗</t>
  </si>
  <si>
    <t>003115030080000</t>
  </si>
  <si>
    <t>行为观察和治疗</t>
  </si>
  <si>
    <t>湘医保发[2019]39号、湘医保发[2023]50号</t>
  </si>
  <si>
    <t>003115030090000</t>
  </si>
  <si>
    <t>冲动行为干预治疗</t>
  </si>
  <si>
    <t>003115030130000</t>
  </si>
  <si>
    <t>智能电针治疗</t>
  </si>
  <si>
    <t>003115030140000</t>
  </si>
  <si>
    <t>经络氧疗法</t>
  </si>
  <si>
    <t>003115030150000</t>
  </si>
  <si>
    <t>感觉统合治疗</t>
  </si>
  <si>
    <t>003115030160000</t>
  </si>
  <si>
    <t>工娱治疗</t>
  </si>
  <si>
    <t>003115030170000</t>
  </si>
  <si>
    <t>特殊工娱治疗</t>
  </si>
  <si>
    <t>003115030180000</t>
  </si>
  <si>
    <t>音乐治疗</t>
  </si>
  <si>
    <t>003115030190000</t>
  </si>
  <si>
    <t>暗示治疗</t>
  </si>
  <si>
    <t>003115030200000</t>
  </si>
  <si>
    <t>松弛治疗</t>
  </si>
  <si>
    <t>003115030210000</t>
  </si>
  <si>
    <t>漂浮治疗</t>
  </si>
  <si>
    <t>003115030230000</t>
  </si>
  <si>
    <t>每次40分钟</t>
  </si>
  <si>
    <t>003115030240000</t>
  </si>
  <si>
    <t>心理治疗</t>
  </si>
  <si>
    <t>003115030250000</t>
  </si>
  <si>
    <t>麻醉分析</t>
  </si>
  <si>
    <t>003115030260000</t>
  </si>
  <si>
    <t>催眠治疗</t>
  </si>
  <si>
    <t>003115030270000</t>
  </si>
  <si>
    <t>森田疗法</t>
  </si>
  <si>
    <t>003115030280000</t>
  </si>
  <si>
    <t>行为矫正治疗</t>
  </si>
  <si>
    <t>003115030290000</t>
  </si>
  <si>
    <t>厌恶治疗</t>
  </si>
  <si>
    <t>003115030300000</t>
  </si>
  <si>
    <t>脱瘾治疗</t>
  </si>
  <si>
    <t>含药物、治疗、检查</t>
  </si>
  <si>
    <t>床位费、非脱瘾治疗以外的其他躯体疾病治疗</t>
  </si>
  <si>
    <t>自愿或强迫治疗</t>
  </si>
  <si>
    <t>311503030-1</t>
  </si>
  <si>
    <t>脱抑治疗</t>
  </si>
  <si>
    <t>疗程</t>
  </si>
  <si>
    <t>311503030-2</t>
  </si>
  <si>
    <t>戒毒治疗</t>
  </si>
  <si>
    <t>湖南省精神治疗类医疗服务价格项目映射关系表</t>
  </si>
  <si>
    <r>
      <rPr>
        <sz val="12"/>
        <rFont val="方正小标宋简体"/>
        <charset val="134"/>
      </rPr>
      <t>说明：</t>
    </r>
    <r>
      <rPr>
        <sz val="12"/>
        <color rgb="FFFF0000"/>
        <rFont val="方正小标宋简体"/>
        <charset val="134"/>
      </rPr>
      <t>映射表仅作为参考，不作为稽核判定项目内涵的依据。</t>
    </r>
  </si>
  <si>
    <t>立项指南项目名称</t>
  </si>
  <si>
    <t>服务
产出</t>
  </si>
  <si>
    <t>价格
构成</t>
  </si>
  <si>
    <t>计价
说明</t>
  </si>
  <si>
    <t>湖南项目编码</t>
  </si>
  <si>
    <t>湖南项目名称</t>
  </si>
  <si>
    <t>项目
内涵</t>
  </si>
  <si>
    <t>除外
内容</t>
  </si>
  <si>
    <t>同主项目(加收、扩展项）/纳入价格构成</t>
  </si>
  <si>
    <t>国家卫健委2023技术规范</t>
  </si>
  <si>
    <t>同主项目/扩展项/加收项收取</t>
  </si>
  <si>
    <t>纳入价格构成</t>
  </si>
  <si>
    <t>项目
编码</t>
  </si>
  <si>
    <t>项目
名称</t>
  </si>
  <si>
    <r>
      <rPr>
        <sz val="12"/>
        <rFont val="宋体"/>
        <charset val="134"/>
      </rPr>
      <t>不与心理咨询同时收取。</t>
    </r>
    <r>
      <rPr>
        <b/>
        <sz val="12"/>
        <rFont val="宋体"/>
        <charset val="134"/>
      </rPr>
      <t>每日治疗超过60分钟按60分钟收费。</t>
    </r>
  </si>
  <si>
    <t>同主项目计费</t>
  </si>
  <si>
    <t>KAH4H701</t>
  </si>
  <si>
    <t>个体心理治疗</t>
  </si>
  <si>
    <r>
      <rPr>
        <sz val="11"/>
        <color theme="1"/>
        <rFont val="宋体"/>
        <charset val="134"/>
      </rPr>
      <t xml:space="preserve">MBGBZ001
MBGZX002
PBFA0023
PBFA0024
KAH4H905
KAT4H701
 </t>
    </r>
    <r>
      <rPr>
        <sz val="11"/>
        <color rgb="FFFF0000"/>
        <rFont val="宋体"/>
        <charset val="134"/>
      </rPr>
      <t>KAH4H902</t>
    </r>
    <r>
      <rPr>
        <sz val="11"/>
        <color theme="1"/>
        <rFont val="宋体"/>
        <charset val="134"/>
      </rPr>
      <t xml:space="preserve">  </t>
    </r>
  </si>
  <si>
    <r>
      <rPr>
        <sz val="10"/>
        <rFont val="宋体"/>
        <charset val="134"/>
      </rPr>
      <t xml:space="preserve">音乐心理治疗
神经学音乐治疗
中医五音治疗
中医心理治疗
放松治疗
森田治疗
</t>
    </r>
    <r>
      <rPr>
        <sz val="10"/>
        <color rgb="FFFF0000"/>
        <rFont val="宋体"/>
        <charset val="134"/>
      </rPr>
      <t>暴露治疗</t>
    </r>
  </si>
  <si>
    <t>心理治疗（个体）-每增加10分钟（加收）</t>
  </si>
  <si>
    <t>KAH4H702</t>
  </si>
  <si>
    <t>家庭心理治疗</t>
  </si>
  <si>
    <t>心理治疗（家庭）-每增加20分钟（加收）</t>
  </si>
  <si>
    <t>KAH4H703</t>
  </si>
  <si>
    <t>团体心理治疗</t>
  </si>
  <si>
    <t>心理治疗（团体）-每增加20分钟（加收）</t>
  </si>
  <si>
    <t>KAP3A901</t>
  </si>
  <si>
    <t>FAY1A701</t>
  </si>
  <si>
    <t>MEBZX045</t>
  </si>
  <si>
    <t>MEBZX044</t>
  </si>
  <si>
    <r>
      <rPr>
        <sz val="10"/>
        <color theme="1"/>
        <rFont val="宋体"/>
        <charset val="134"/>
      </rPr>
      <t xml:space="preserve">KAH4H901
KAH4H902
KAT4H902
KAH4H903
KAH4H904
KAT4H903
KAV4H701
KAD4H901
MBCZX002    </t>
    </r>
    <r>
      <rPr>
        <sz val="10"/>
        <color rgb="FFFF0000"/>
        <rFont val="宋体"/>
        <charset val="134"/>
      </rPr>
      <t xml:space="preserve"> KAM4H901   KAT4H901 </t>
    </r>
  </si>
  <si>
    <r>
      <rPr>
        <sz val="10"/>
        <color theme="1"/>
        <rFont val="宋体"/>
        <charset val="134"/>
      </rPr>
      <t xml:space="preserve">常温冬眠治疗
暴露治疗
冲动行为干预治疗
工娱治疗
特殊工娱治疗
行为矫正治疗
脱瘾治疗
进食障碍治疗
精神障碍作业疗法训练        </t>
    </r>
    <r>
      <rPr>
        <i/>
        <sz val="10"/>
        <color rgb="FFFF0000"/>
        <rFont val="宋体"/>
        <charset val="134"/>
      </rPr>
      <t xml:space="preserve">                     感觉统合治疗      行为观察治疗                                                 </t>
    </r>
  </si>
  <si>
    <r>
      <rPr>
        <sz val="12"/>
        <rFont val="宋体"/>
        <charset val="134"/>
      </rPr>
      <t>纳入价格构成，</t>
    </r>
    <r>
      <rPr>
        <sz val="12"/>
        <color rgb="FFFF0000"/>
        <rFont val="宋体"/>
        <charset val="134"/>
      </rPr>
      <t>只有4个省份有项目</t>
    </r>
  </si>
  <si>
    <t>与康复重合，纳入价格构成?</t>
  </si>
  <si>
    <t>精神康复治疗（个人）-每增加10分钟（加收）</t>
  </si>
  <si>
    <t>精神康复治疗（家庭）-每增加10分钟（加收）</t>
  </si>
  <si>
    <t>每日治疗超过90分钟按90分钟收费。团体治疗人数不得超过15人。</t>
  </si>
  <si>
    <t xml:space="preserve">KAH4H903
KAH4H904
MBGBZ003 </t>
  </si>
  <si>
    <r>
      <rPr>
        <sz val="10"/>
        <color theme="1"/>
        <rFont val="宋体"/>
        <charset val="134"/>
      </rPr>
      <t xml:space="preserve">工娱治疗
特殊工娱治疗
儿童精神康复训练            </t>
    </r>
    <r>
      <rPr>
        <i/>
        <sz val="10"/>
        <color rgb="FFFF0000"/>
        <rFont val="宋体"/>
        <charset val="134"/>
      </rPr>
      <t xml:space="preserve">                 </t>
    </r>
  </si>
  <si>
    <t>精神康复治疗（团体）-每增加10分钟（加收）</t>
  </si>
  <si>
    <t>KAA3U001</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</si>
</sst>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000000000_ "/>
  </numFmts>
  <fonts count="64">
    <font>
      <sz val="11"/>
      <color theme="1"/>
      <name val="宋体"/>
      <charset val="134"/>
      <scheme val="minor"/>
    </font>
    <font>
      <sz val="12"/>
      <color theme="1"/>
      <name val="宋体"/>
      <charset val="134"/>
      <scheme val="minor"/>
    </font>
    <font>
      <b/>
      <sz val="12"/>
      <color theme="1"/>
      <name val="宋体"/>
      <charset val="134"/>
    </font>
    <font>
      <sz val="12"/>
      <color theme="1"/>
      <name val="宋体"/>
      <charset val="134"/>
    </font>
    <font>
      <sz val="10"/>
      <color theme="1"/>
      <name val="宋体"/>
      <charset val="134"/>
      <scheme val="minor"/>
    </font>
    <font>
      <sz val="22"/>
      <name val="方正小标宋简体"/>
      <charset val="134"/>
    </font>
    <font>
      <sz val="12"/>
      <name val="方正小标宋简体"/>
      <charset val="134"/>
    </font>
    <font>
      <sz val="12"/>
      <name val="Times New Roman"/>
      <charset val="134"/>
    </font>
    <font>
      <b/>
      <sz val="12"/>
      <color theme="1"/>
      <name val="黑体"/>
      <charset val="134"/>
    </font>
    <font>
      <sz val="12"/>
      <name val="宋体"/>
      <charset val="134"/>
    </font>
    <font>
      <sz val="10"/>
      <name val="宋体"/>
      <charset val="134"/>
    </font>
    <font>
      <sz val="9"/>
      <color theme="1"/>
      <name val="宋体"/>
      <charset val="134"/>
    </font>
    <font>
      <b/>
      <sz val="10"/>
      <name val="宋体"/>
      <charset val="134"/>
    </font>
    <font>
      <sz val="9"/>
      <name val="宋体"/>
      <charset val="134"/>
    </font>
    <font>
      <sz val="11"/>
      <name val="方正小标宋简体"/>
      <charset val="134"/>
    </font>
    <font>
      <b/>
      <sz val="10"/>
      <color theme="1"/>
      <name val="黑体"/>
      <charset val="134"/>
    </font>
    <font>
      <b/>
      <sz val="12"/>
      <name val="黑体"/>
      <charset val="134"/>
    </font>
    <font>
      <sz val="10.5"/>
      <name val="宋体"/>
      <charset val="134"/>
    </font>
    <font>
      <sz val="12"/>
      <name val="楷体_GB2312"/>
      <charset val="134"/>
    </font>
    <font>
      <sz val="10.5"/>
      <name val="Times New Roman"/>
      <charset val="134"/>
    </font>
    <font>
      <sz val="11"/>
      <color indexed="8"/>
      <name val="宋体"/>
      <charset val="134"/>
    </font>
    <font>
      <sz val="11"/>
      <color theme="1"/>
      <name val="宋体"/>
      <charset val="134"/>
    </font>
    <font>
      <sz val="11"/>
      <color rgb="FFFF0000"/>
      <name val="宋体"/>
      <charset val="134"/>
    </font>
    <font>
      <sz val="12"/>
      <color indexed="8"/>
      <name val="宋体"/>
      <charset val="134"/>
    </font>
    <font>
      <sz val="10"/>
      <name val="方正小标宋简体"/>
      <charset val="134"/>
    </font>
    <font>
      <sz val="12"/>
      <color rgb="FFFF0000"/>
      <name val="宋体"/>
      <charset val="134"/>
      <scheme val="minor"/>
    </font>
    <font>
      <sz val="10"/>
      <name val="Times New Roman"/>
      <charset val="134"/>
    </font>
    <font>
      <b/>
      <sz val="10"/>
      <name val="黑体"/>
      <charset val="134"/>
    </font>
    <font>
      <b/>
      <sz val="11"/>
      <name val="黑体"/>
      <charset val="134"/>
    </font>
    <font>
      <sz val="10"/>
      <color theme="1"/>
      <name val="宋体"/>
      <charset val="134"/>
    </font>
    <font>
      <sz val="12"/>
      <color rgb="FFFF0000"/>
      <name val="宋体"/>
      <charset val="134"/>
    </font>
    <font>
      <sz val="18"/>
      <color theme="1"/>
      <name val="方正小标宋简体"/>
      <charset val="134"/>
    </font>
    <font>
      <sz val="12"/>
      <color theme="1"/>
      <name val="方正小标宋简体"/>
      <charset val="134"/>
    </font>
    <font>
      <b/>
      <sz val="11"/>
      <color theme="1"/>
      <name val="宋体"/>
      <charset val="134"/>
      <scheme val="minor"/>
    </font>
    <font>
      <sz val="12"/>
      <color theme="1"/>
      <name val="仿宋_GB2312"/>
      <charset val="134"/>
    </font>
    <font>
      <sz val="18"/>
      <color theme="1"/>
      <name val="Times New Roman Regular"/>
      <charset val="134"/>
    </font>
    <font>
      <sz val="16"/>
      <color theme="1"/>
      <name val="方正小标宋简体"/>
      <charset val="134"/>
    </font>
    <font>
      <strike/>
      <sz val="12"/>
      <name val="宋体"/>
      <charset val="134"/>
    </font>
    <font>
      <sz val="18"/>
      <color rgb="FFFF0000"/>
      <name val="宋体"/>
      <charset val="134"/>
    </font>
    <font>
      <sz val="18"/>
      <color rgb="FFFF0000"/>
      <name val="Times New Roman"/>
      <charset val="134"/>
    </font>
    <font>
      <b/>
      <sz val="12"/>
      <color rgb="FF000000"/>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FF0000"/>
      <name val="方正小标宋简体"/>
      <charset val="134"/>
    </font>
    <font>
      <b/>
      <sz val="12"/>
      <name val="宋体"/>
      <charset val="134"/>
    </font>
    <font>
      <sz val="10"/>
      <color rgb="FFFF0000"/>
      <name val="宋体"/>
      <charset val="134"/>
    </font>
    <font>
      <i/>
      <sz val="10"/>
      <color rgb="FFFF0000"/>
      <name val="宋体"/>
      <charset val="134"/>
    </font>
  </fonts>
  <fills count="34">
    <fill>
      <patternFill patternType="none"/>
    </fill>
    <fill>
      <patternFill patternType="gray125"/>
    </fill>
    <fill>
      <patternFill patternType="solid">
        <fgColor theme="8" tint="0.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lignment vertical="center"/>
    </xf>
    <xf numFmtId="0" fontId="41" fillId="3" borderId="0">
      <alignment vertical="center"/>
    </xf>
    <xf numFmtId="0" fontId="42" fillId="4" borderId="8">
      <alignment vertical="center"/>
    </xf>
    <xf numFmtId="44" fontId="0" fillId="0" borderId="0">
      <alignment vertical="center"/>
    </xf>
    <xf numFmtId="41" fontId="0" fillId="0" borderId="0">
      <alignment vertical="center"/>
    </xf>
    <xf numFmtId="0" fontId="41" fillId="5" borderId="0">
      <alignment vertical="center"/>
    </xf>
    <xf numFmtId="0" fontId="43" fillId="6" borderId="0">
      <alignment vertical="center"/>
    </xf>
    <xf numFmtId="43" fontId="0" fillId="0" borderId="0">
      <alignment vertical="center"/>
    </xf>
    <xf numFmtId="0" fontId="44" fillId="7" borderId="0">
      <alignment vertical="center"/>
    </xf>
    <xf numFmtId="0" fontId="45" fillId="0" borderId="0">
      <alignment vertical="center"/>
    </xf>
    <xf numFmtId="9" fontId="0" fillId="0" borderId="0">
      <alignment vertical="center"/>
    </xf>
    <xf numFmtId="0" fontId="46" fillId="0" borderId="0">
      <alignment vertical="center"/>
    </xf>
    <xf numFmtId="0" fontId="0" fillId="8" borderId="9">
      <alignment vertical="center"/>
    </xf>
    <xf numFmtId="0" fontId="44" fillId="9" borderId="0">
      <alignment vertical="center"/>
    </xf>
    <xf numFmtId="0" fontId="47" fillId="0" borderId="0">
      <alignment vertical="center"/>
    </xf>
    <xf numFmtId="0" fontId="48" fillId="0" borderId="0">
      <alignment vertical="center"/>
    </xf>
    <xf numFmtId="0" fontId="49" fillId="0" borderId="0">
      <alignment vertical="center"/>
    </xf>
    <xf numFmtId="0" fontId="50" fillId="0" borderId="0">
      <alignment vertical="center"/>
    </xf>
    <xf numFmtId="0" fontId="51" fillId="0" borderId="10">
      <alignment vertical="center"/>
    </xf>
    <xf numFmtId="0" fontId="52" fillId="0" borderId="10">
      <alignment vertical="center"/>
    </xf>
    <xf numFmtId="0" fontId="44" fillId="10" borderId="0">
      <alignment vertical="center"/>
    </xf>
    <xf numFmtId="0" fontId="47" fillId="0" borderId="11">
      <alignment vertical="center"/>
    </xf>
    <xf numFmtId="0" fontId="44" fillId="11" borderId="0">
      <alignment vertical="center"/>
    </xf>
    <xf numFmtId="0" fontId="53" fillId="12" borderId="12">
      <alignment vertical="center"/>
    </xf>
    <xf numFmtId="0" fontId="54" fillId="12" borderId="8">
      <alignment vertical="center"/>
    </xf>
    <xf numFmtId="0" fontId="55" fillId="13" borderId="13">
      <alignment vertical="center"/>
    </xf>
    <xf numFmtId="0" fontId="41" fillId="14" borderId="0">
      <alignment vertical="center"/>
    </xf>
    <xf numFmtId="0" fontId="44" fillId="15" borderId="0">
      <alignment vertical="center"/>
    </xf>
    <xf numFmtId="0" fontId="56" fillId="0" borderId="14">
      <alignment vertical="center"/>
    </xf>
    <xf numFmtId="0" fontId="57" fillId="0" borderId="15">
      <alignment vertical="center"/>
    </xf>
    <xf numFmtId="0" fontId="58" fillId="16" borderId="0">
      <alignment vertical="center"/>
    </xf>
    <xf numFmtId="0" fontId="59" fillId="17" borderId="0">
      <alignment vertical="center"/>
    </xf>
    <xf numFmtId="0" fontId="41" fillId="18" borderId="0">
      <alignment vertical="center"/>
    </xf>
    <xf numFmtId="0" fontId="44" fillId="19" borderId="0">
      <alignment vertical="center"/>
    </xf>
    <xf numFmtId="0" fontId="41" fillId="20" borderId="0">
      <alignment vertical="center"/>
    </xf>
    <xf numFmtId="0" fontId="41" fillId="21" borderId="0">
      <alignment vertical="center"/>
    </xf>
    <xf numFmtId="0" fontId="41" fillId="22" borderId="0">
      <alignment vertical="center"/>
    </xf>
    <xf numFmtId="0" fontId="41" fillId="23" borderId="0">
      <alignment vertical="center"/>
    </xf>
    <xf numFmtId="0" fontId="44" fillId="24" borderId="0">
      <alignment vertical="center"/>
    </xf>
    <xf numFmtId="0" fontId="44" fillId="25" borderId="0">
      <alignment vertical="center"/>
    </xf>
    <xf numFmtId="0" fontId="41" fillId="26" borderId="0">
      <alignment vertical="center"/>
    </xf>
    <xf numFmtId="0" fontId="41" fillId="27" borderId="0">
      <alignment vertical="center"/>
    </xf>
    <xf numFmtId="0" fontId="44" fillId="28" borderId="0">
      <alignment vertical="center"/>
    </xf>
    <xf numFmtId="0" fontId="41" fillId="29" borderId="0">
      <alignment vertical="center"/>
    </xf>
    <xf numFmtId="0" fontId="44" fillId="30" borderId="0">
      <alignment vertical="center"/>
    </xf>
    <xf numFmtId="0" fontId="44" fillId="31" borderId="0">
      <alignment vertical="center"/>
    </xf>
    <xf numFmtId="0" fontId="41" fillId="32" borderId="0">
      <alignment vertical="center"/>
    </xf>
    <xf numFmtId="0" fontId="44" fillId="33" borderId="0">
      <alignment vertical="center"/>
    </xf>
    <xf numFmtId="0" fontId="20" fillId="0" borderId="0">
      <alignment vertical="center"/>
    </xf>
  </cellStyleXfs>
  <cellXfs count="109">
    <xf numFmtId="0" fontId="0" fillId="0" borderId="0" xfId="0" applyAlignment="1">
      <alignment vertical="center"/>
    </xf>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vertical="center"/>
    </xf>
    <xf numFmtId="0" fontId="5" fillId="0" borderId="0" xfId="0" applyFont="1" applyFill="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1" fontId="7"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1" xfId="0" applyFill="1" applyBorder="1" applyAlignment="1">
      <alignment horizontal="left" vertical="center" wrapText="1"/>
    </xf>
    <xf numFmtId="1" fontId="3"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1" xfId="0" applyFont="1" applyFill="1" applyBorder="1" applyAlignment="1">
      <alignment horizontal="left" vertical="center" wrapText="1"/>
    </xf>
    <xf numFmtId="0" fontId="0" fillId="0" borderId="1" xfId="0" applyBorder="1" applyAlignment="1">
      <alignment horizontal="center" vertical="center" wrapText="1"/>
    </xf>
    <xf numFmtId="0" fontId="1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0" xfId="0" applyFont="1" applyFill="1" applyAlignment="1">
      <alignment horizontal="center" vertical="center" wrapText="1"/>
    </xf>
    <xf numFmtId="0" fontId="15"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49" applyFont="1" applyBorder="1" applyAlignment="1">
      <alignment horizontal="center" vertical="center" wrapText="1"/>
    </xf>
    <xf numFmtId="0" fontId="18" fillId="0" borderId="1" xfId="0" applyFont="1" applyBorder="1" applyAlignment="1">
      <alignment horizontal="center" vertical="center" wrapText="1"/>
    </xf>
    <xf numFmtId="0" fontId="17" fillId="0" borderId="1" xfId="49" applyFont="1" applyBorder="1" applyAlignment="1">
      <alignment horizontal="left" vertical="center" wrapText="1"/>
    </xf>
    <xf numFmtId="176" fontId="19" fillId="0" borderId="1" xfId="49" applyNumberFormat="1" applyFont="1" applyBorder="1" applyAlignment="1">
      <alignment horizontal="center" vertical="center" wrapText="1"/>
    </xf>
    <xf numFmtId="176" fontId="9" fillId="0" borderId="1" xfId="49" applyNumberFormat="1" applyFont="1" applyBorder="1" applyAlignment="1">
      <alignment horizontal="center" vertical="center" wrapText="1"/>
    </xf>
    <xf numFmtId="0" fontId="20" fillId="0" borderId="1" xfId="0" applyFont="1" applyBorder="1" applyAlignment="1">
      <alignment horizontal="center" vertical="center" wrapText="1"/>
    </xf>
    <xf numFmtId="0" fontId="0" fillId="0" borderId="1" xfId="0" applyBorder="1" applyAlignment="1">
      <alignment vertical="center" wrapText="1"/>
    </xf>
    <xf numFmtId="176" fontId="0" fillId="0" borderId="1" xfId="0" applyNumberFormat="1" applyBorder="1" applyAlignment="1">
      <alignment horizontal="center" vertical="center" wrapText="1"/>
    </xf>
    <xf numFmtId="176"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xf numFmtId="176" fontId="9" fillId="0" borderId="1" xfId="49"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2" fillId="0" borderId="1" xfId="0" applyFont="1" applyFill="1" applyBorder="1" applyAlignment="1">
      <alignment horizontal="center" vertical="center" wrapText="1"/>
    </xf>
    <xf numFmtId="176" fontId="18" fillId="0" borderId="1" xfId="0" applyNumberFormat="1" applyFont="1" applyBorder="1" applyAlignment="1">
      <alignment horizontal="center" vertical="center" wrapText="1"/>
    </xf>
    <xf numFmtId="176" fontId="9" fillId="0" borderId="2" xfId="49" applyNumberFormat="1" applyFont="1" applyBorder="1" applyAlignment="1">
      <alignment vertical="center" wrapText="1"/>
    </xf>
    <xf numFmtId="176" fontId="9" fillId="0" borderId="2" xfId="49" applyNumberFormat="1" applyFont="1" applyBorder="1" applyAlignment="1">
      <alignment horizontal="center" vertical="center" wrapText="1"/>
    </xf>
    <xf numFmtId="176" fontId="9" fillId="0" borderId="3" xfId="49" applyNumberFormat="1" applyFont="1" applyBorder="1" applyAlignment="1">
      <alignment horizontal="center" vertical="center" wrapText="1"/>
    </xf>
    <xf numFmtId="0" fontId="13" fillId="0" borderId="1" xfId="49" applyFont="1" applyBorder="1" applyAlignment="1">
      <alignment horizontal="center" vertical="center" wrapText="1"/>
    </xf>
    <xf numFmtId="0" fontId="23" fillId="0" borderId="1" xfId="0" applyFont="1" applyBorder="1" applyAlignment="1">
      <alignment horizontal="center" vertical="center" wrapText="1"/>
    </xf>
    <xf numFmtId="0" fontId="24" fillId="0" borderId="0" xfId="0" applyFont="1" applyFill="1" applyAlignment="1">
      <alignment horizontal="center" vertical="center" wrapText="1"/>
    </xf>
    <xf numFmtId="0" fontId="25" fillId="0" borderId="0" xfId="0" applyFont="1" applyFill="1">
      <alignment vertical="center"/>
    </xf>
    <xf numFmtId="0" fontId="26" fillId="0" borderId="1"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3" fillId="0" borderId="1" xfId="0" applyFont="1" applyBorder="1" applyAlignment="1">
      <alignment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xf>
    <xf numFmtId="0" fontId="31" fillId="0" borderId="0" xfId="0" applyFont="1" applyAlignment="1">
      <alignment horizontal="center" vertical="center" wrapText="1"/>
    </xf>
    <xf numFmtId="0" fontId="32"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177" fontId="9" fillId="0" borderId="1" xfId="0" applyNumberFormat="1" applyFont="1" applyBorder="1" applyAlignment="1">
      <alignment horizontal="center" vertical="center" wrapText="1"/>
    </xf>
    <xf numFmtId="0" fontId="3" fillId="0" borderId="1" xfId="0" applyFont="1" applyBorder="1" applyAlignment="1">
      <alignment horizontal="center" vertical="top" wrapText="1"/>
    </xf>
    <xf numFmtId="49" fontId="18" fillId="0" borderId="1" xfId="0" applyNumberFormat="1" applyFont="1" applyBorder="1" applyAlignment="1">
      <alignment horizontal="center" vertical="center" wrapText="1"/>
    </xf>
    <xf numFmtId="49" fontId="18"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xf numFmtId="176" fontId="0" fillId="0" borderId="1" xfId="0" applyNumberFormat="1" applyFill="1" applyBorder="1" applyAlignment="1">
      <alignment horizontal="center" vertical="center" wrapText="1"/>
    </xf>
    <xf numFmtId="0" fontId="4" fillId="0" borderId="1" xfId="0" applyFont="1" applyFill="1" applyBorder="1" applyAlignment="1">
      <alignment vertical="center" wrapText="1"/>
    </xf>
    <xf numFmtId="0" fontId="0" fillId="0" borderId="0" xfId="0" applyFill="1">
      <alignment vertical="center"/>
    </xf>
    <xf numFmtId="0" fontId="33" fillId="0" borderId="0" xfId="0" applyFont="1" applyFill="1">
      <alignment vertical="center"/>
    </xf>
    <xf numFmtId="0" fontId="1" fillId="0" borderId="0" xfId="0" applyFont="1" applyFill="1">
      <alignment vertical="center"/>
    </xf>
    <xf numFmtId="0" fontId="0" fillId="0" borderId="0" xfId="0" applyAlignment="1">
      <alignment vertical="center" wrapText="1"/>
    </xf>
    <xf numFmtId="0" fontId="34" fillId="0" borderId="0" xfId="0" applyFont="1" applyFill="1" applyAlignment="1">
      <alignment horizontal="left" vertical="center" wrapText="1"/>
    </xf>
    <xf numFmtId="0" fontId="35" fillId="0" borderId="0" xfId="0" applyFont="1" applyFill="1" applyAlignment="1">
      <alignment vertical="center" wrapText="1"/>
    </xf>
    <xf numFmtId="0" fontId="35" fillId="0" borderId="0" xfId="0" applyFont="1" applyFill="1" applyAlignment="1">
      <alignment horizontal="center" vertical="center" wrapText="1"/>
    </xf>
    <xf numFmtId="0" fontId="36" fillId="0" borderId="0" xfId="0" applyFont="1" applyFill="1" applyAlignment="1">
      <alignment horizontal="center" vertical="center" wrapText="1"/>
    </xf>
    <xf numFmtId="0" fontId="16" fillId="0" borderId="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9" fillId="0" borderId="1" xfId="0" applyFont="1" applyFill="1" applyBorder="1" applyAlignment="1">
      <alignment vertical="center" wrapText="1"/>
    </xf>
    <xf numFmtId="0" fontId="37" fillId="0" borderId="1" xfId="0" applyFont="1" applyFill="1" applyBorder="1" applyAlignment="1">
      <alignment vertical="center" wrapText="1"/>
    </xf>
    <xf numFmtId="0" fontId="9" fillId="0" borderId="1" xfId="0" applyFont="1" applyBorder="1" applyAlignment="1">
      <alignment horizontal="left" vertical="center" wrapText="1"/>
    </xf>
    <xf numFmtId="0" fontId="38" fillId="0" borderId="0" xfId="0" applyFont="1" applyFill="1" applyAlignment="1">
      <alignment horizontal="center" vertical="center" wrapText="1"/>
    </xf>
    <xf numFmtId="0" fontId="39" fillId="0" borderId="0" xfId="0" applyFont="1" applyFill="1" applyAlignment="1">
      <alignment horizontal="center" vertical="center" wrapText="1"/>
    </xf>
    <xf numFmtId="49" fontId="40" fillId="0" borderId="1" xfId="0" applyNumberFormat="1" applyFont="1" applyFill="1" applyBorder="1" applyAlignment="1">
      <alignment horizontal="center" vertical="center" wrapText="1"/>
    </xf>
    <xf numFmtId="176" fontId="40" fillId="0" borderId="2" xfId="0" applyNumberFormat="1" applyFont="1" applyFill="1" applyBorder="1" applyAlignment="1">
      <alignment horizontal="center" vertical="center" wrapText="1"/>
    </xf>
    <xf numFmtId="176" fontId="40" fillId="0" borderId="4" xfId="0" applyNumberFormat="1" applyFont="1" applyFill="1" applyBorder="1" applyAlignment="1">
      <alignment horizontal="center" vertical="center" wrapText="1"/>
    </xf>
    <xf numFmtId="0" fontId="9" fillId="0" borderId="1" xfId="0" applyFont="1" applyBorder="1" applyAlignment="1">
      <alignment vertical="center" wrapText="1"/>
    </xf>
    <xf numFmtId="9" fontId="0" fillId="0" borderId="0" xfId="11">
      <alignment vertical="center"/>
    </xf>
    <xf numFmtId="0" fontId="10" fillId="0" borderId="1" xfId="0" applyFont="1" applyBorder="1" applyAlignment="1">
      <alignment vertical="center" wrapText="1"/>
    </xf>
    <xf numFmtId="0" fontId="9" fillId="0" borderId="1" xfId="0" applyFont="1" applyFill="1" applyBorder="1" applyAlignment="1" quotePrefix="1">
      <alignment horizontal="center" vertical="center" wrapText="1"/>
    </xf>
    <xf numFmtId="0" fontId="3" fillId="0" borderId="2" xfId="0" applyFont="1" applyBorder="1" applyAlignment="1" quotePrefix="1">
      <alignment horizontal="center" vertical="center" wrapText="1"/>
    </xf>
    <xf numFmtId="0" fontId="3" fillId="0" borderId="1" xfId="0" applyFont="1" applyBorder="1" applyAlignment="1" quotePrefix="1">
      <alignment horizontal="center" vertical="center" wrapText="1"/>
    </xf>
    <xf numFmtId="0" fontId="9" fillId="0" borderId="1" xfId="0" applyFont="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246;&#21335;&#31934;&#31070;&#24247;&#22797;&#27979;&#31639;&#34920;%201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精神"/>
      <sheetName val="康复"/>
    </sheetNames>
    <sheetDataSet>
      <sheetData sheetId="0">
        <row r="4">
          <cell r="B4" t="str">
            <v>项目名称</v>
          </cell>
          <cell r="C4" t="str">
            <v>计价单位</v>
          </cell>
          <cell r="D4" t="str">
            <v>计价说明</v>
          </cell>
          <cell r="E4" t="str">
            <v>平移价</v>
          </cell>
          <cell r="F4" t="str">
            <v>一类价格</v>
          </cell>
        </row>
        <row r="7">
          <cell r="B7" t="str">
            <v>心理治疗（个体）</v>
          </cell>
          <cell r="C7" t="str">
            <v>半小时</v>
          </cell>
          <cell r="D7" t="str">
            <v>不与心理咨询同时收取。每日治疗超过60分钟按60分钟收费。</v>
          </cell>
          <cell r="E7">
            <v>80</v>
          </cell>
          <cell r="F7">
            <v>110</v>
          </cell>
        </row>
        <row r="17">
          <cell r="B17" t="str">
            <v>心理治疗（个体）-每增加10分钟（加收20%）</v>
          </cell>
          <cell r="C17" t="str">
            <v>半小时</v>
          </cell>
        </row>
        <row r="17">
          <cell r="F17">
            <v>22</v>
          </cell>
        </row>
        <row r="18">
          <cell r="B18" t="str">
            <v>心理治疗（家庭）</v>
          </cell>
          <cell r="C18" t="str">
            <v>小时</v>
          </cell>
          <cell r="D18" t="str">
            <v>不与心理咨询同时收取。每日治疗超过120分钟按120分钟收费。</v>
          </cell>
        </row>
        <row r="18">
          <cell r="F18">
            <v>200</v>
          </cell>
        </row>
        <row r="19">
          <cell r="B19" t="str">
            <v>心理治疗（家庭）-每增加20分钟（加收20%）</v>
          </cell>
          <cell r="C19" t="str">
            <v>小时</v>
          </cell>
        </row>
        <row r="19">
          <cell r="F19">
            <v>40</v>
          </cell>
        </row>
        <row r="20">
          <cell r="B20" t="str">
            <v>心理治疗（团体）</v>
          </cell>
          <cell r="C20" t="str">
            <v>小时</v>
          </cell>
          <cell r="D20" t="str">
            <v>不与心理咨询同时收取。每日治疗超过120分钟按120分钟收费。团体治疗人数不得超过15人。</v>
          </cell>
        </row>
        <row r="20">
          <cell r="F20">
            <v>40</v>
          </cell>
        </row>
        <row r="21">
          <cell r="B21" t="str">
            <v>心理治疗（团体）-每增加20分钟（加收20%）</v>
          </cell>
          <cell r="C21" t="str">
            <v>小时</v>
          </cell>
        </row>
        <row r="21">
          <cell r="F21">
            <v>8</v>
          </cell>
        </row>
        <row r="22">
          <cell r="B22" t="str">
            <v>心理咨询</v>
          </cell>
          <cell r="C22" t="str">
            <v>次</v>
          </cell>
          <cell r="D22" t="str">
            <v>不与心理治疗同时收取。</v>
          </cell>
          <cell r="E22">
            <v>95</v>
          </cell>
          <cell r="F22">
            <v>80</v>
          </cell>
        </row>
        <row r="23">
          <cell r="B23" t="str">
            <v>眼动检查</v>
          </cell>
          <cell r="C23" t="str">
            <v>次</v>
          </cell>
        </row>
        <row r="23">
          <cell r="E23">
            <v>4</v>
          </cell>
          <cell r="F23">
            <v>20</v>
          </cell>
        </row>
        <row r="24">
          <cell r="B24" t="str">
            <v>电休克治疗（ECT）</v>
          </cell>
          <cell r="C24" t="str">
            <v>次</v>
          </cell>
          <cell r="D24" t="str">
            <v>1.实施多参数监护无抽搐电休克治疗时，可正常收取全身麻醉、麻醉监测、注射费等费用。2.非多参数监护
无抽搐电休克治
疗按10%计费。</v>
          </cell>
          <cell r="E24">
            <v>324</v>
          </cell>
          <cell r="F24">
            <v>324</v>
          </cell>
        </row>
        <row r="26">
          <cell r="B26" t="str">
            <v>精神康复治疗（个人）</v>
          </cell>
          <cell r="C26" t="str">
            <v>半小时</v>
          </cell>
          <cell r="D26" t="str">
            <v>每日治疗超过60分钟按60分钟收费。</v>
          </cell>
          <cell r="E26">
            <v>55.5406994855291</v>
          </cell>
          <cell r="F26">
            <v>60</v>
          </cell>
        </row>
        <row r="36">
          <cell r="B36" t="str">
            <v>精神康复治疗（个人）-每增加10分钟（加收20%）</v>
          </cell>
          <cell r="C36" t="str">
            <v>半小时</v>
          </cell>
        </row>
        <row r="36">
          <cell r="F36">
            <v>12</v>
          </cell>
        </row>
        <row r="37">
          <cell r="B37" t="str">
            <v>精神康复治疗（家庭）</v>
          </cell>
          <cell r="C37" t="str">
            <v>半小时</v>
          </cell>
          <cell r="D37" t="str">
            <v>每日治疗超过90分钟按90分钟收费。</v>
          </cell>
        </row>
        <row r="37">
          <cell r="F37">
            <v>90</v>
          </cell>
        </row>
        <row r="38">
          <cell r="B38" t="str">
            <v>精神康复治疗（家庭）-每增加10分钟（加收20%）</v>
          </cell>
          <cell r="C38" t="str">
            <v>半小时</v>
          </cell>
        </row>
        <row r="38">
          <cell r="F38">
            <v>18</v>
          </cell>
        </row>
        <row r="39">
          <cell r="B39" t="str">
            <v>精神康复治疗（团体）</v>
          </cell>
          <cell r="C39" t="str">
            <v>半小时</v>
          </cell>
          <cell r="D39" t="str">
            <v>每日治疗超过90分钟按90分钟收费。团体治疗人数不得超过15人。</v>
          </cell>
        </row>
        <row r="39">
          <cell r="F39">
            <v>20</v>
          </cell>
        </row>
        <row r="41">
          <cell r="B41" t="str">
            <v>精神康复治疗（团体）-每增加10分钟（加收20%）</v>
          </cell>
          <cell r="C41" t="str">
            <v>半小时</v>
          </cell>
        </row>
        <row r="41">
          <cell r="F41">
            <v>4</v>
          </cell>
        </row>
        <row r="42">
          <cell r="B42" t="str">
            <v>精神科监护</v>
          </cell>
          <cell r="C42" t="str">
            <v>小时</v>
          </cell>
          <cell r="D42" t="str">
            <v>1.精神科监护不可与精神病人护理同时收取。
2.重性精神病急性发作期患者指出现急性、冲动、自杀、伤人、毁物及有外走、妄想、幻觉和木僵等症状的患者。</v>
          </cell>
          <cell r="E42">
            <v>1</v>
          </cell>
          <cell r="F42">
            <v>2</v>
          </cell>
        </row>
      </sheetData>
      <sheetData sheetId="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Q21"/>
  <sheetViews>
    <sheetView workbookViewId="0">
      <pane ySplit="4" topLeftCell="A20" activePane="bottomLeft" state="frozen"/>
      <selection/>
      <selection pane="bottomLeft" activeCell="S8" sqref="S8"/>
    </sheetView>
  </sheetViews>
  <sheetFormatPr defaultColWidth="9" defaultRowHeight="13.5"/>
  <cols>
    <col min="1" max="1" width="4.10833333333333" customWidth="1"/>
    <col min="2" max="2" width="12.0166666666667" customWidth="1"/>
    <col min="3" max="3" width="16.3666666666667" customWidth="1"/>
    <col min="4" max="4" width="27.8666666666667" customWidth="1"/>
    <col min="5" max="5" width="21.8916666666667" customWidth="1"/>
    <col min="8" max="8" width="7.725" customWidth="1"/>
    <col min="9" max="9" width="12.2166666666667" customWidth="1"/>
    <col min="10" max="10" width="7.275" customWidth="1"/>
    <col min="11" max="11" width="6.45833333333333" customWidth="1"/>
    <col min="12" max="12" width="6.725" customWidth="1"/>
    <col min="13" max="13" width="6.71666666666667" customWidth="1"/>
    <col min="14" max="14" width="6.425" customWidth="1"/>
    <col min="15" max="15" width="6" hidden="1" customWidth="1"/>
    <col min="16" max="16" width="7.78333333333333" customWidth="1"/>
    <col min="17" max="17" width="6.21666666666667" customWidth="1"/>
  </cols>
  <sheetData>
    <row r="1" s="83" customFormat="1" ht="21" customHeight="1" spans="1:14">
      <c r="A1" s="87" t="s">
        <v>0</v>
      </c>
      <c r="B1" s="87"/>
      <c r="C1" s="88"/>
      <c r="D1" s="88"/>
      <c r="E1" s="88"/>
      <c r="F1" s="89"/>
      <c r="G1" s="89"/>
      <c r="H1" s="89"/>
      <c r="I1" s="89"/>
      <c r="J1" s="101"/>
      <c r="K1" s="102"/>
      <c r="L1" s="102"/>
      <c r="M1" s="102"/>
      <c r="N1" s="102"/>
    </row>
    <row r="2" s="84" customFormat="1" ht="28" customHeight="1" spans="1:14">
      <c r="A2" s="90" t="s">
        <v>1</v>
      </c>
      <c r="B2" s="90"/>
      <c r="C2" s="90"/>
      <c r="D2" s="90"/>
      <c r="E2" s="90"/>
      <c r="F2" s="90"/>
      <c r="G2" s="90"/>
      <c r="H2" s="90"/>
      <c r="I2" s="90"/>
      <c r="J2" s="90"/>
      <c r="K2" s="90"/>
      <c r="L2" s="90"/>
      <c r="M2" s="90"/>
      <c r="N2" s="90"/>
    </row>
    <row r="3" s="85" customFormat="1" ht="36" customHeight="1" spans="1:14">
      <c r="A3" s="91" t="s">
        <v>2</v>
      </c>
      <c r="B3" s="91" t="s">
        <v>3</v>
      </c>
      <c r="C3" s="91" t="s">
        <v>4</v>
      </c>
      <c r="D3" s="91" t="s">
        <v>5</v>
      </c>
      <c r="E3" s="91" t="s">
        <v>6</v>
      </c>
      <c r="F3" s="91" t="s">
        <v>7</v>
      </c>
      <c r="G3" s="91" t="s">
        <v>8</v>
      </c>
      <c r="H3" s="91" t="s">
        <v>9</v>
      </c>
      <c r="I3" s="91" t="s">
        <v>10</v>
      </c>
      <c r="J3" s="103" t="s">
        <v>11</v>
      </c>
      <c r="K3" s="103" t="s">
        <v>12</v>
      </c>
      <c r="L3" s="103" t="s">
        <v>13</v>
      </c>
      <c r="M3" s="104" t="s">
        <v>14</v>
      </c>
      <c r="N3" s="104" t="s">
        <v>15</v>
      </c>
    </row>
    <row r="4" s="85" customFormat="1" ht="20" customHeight="1" spans="1:14">
      <c r="A4" s="92"/>
      <c r="B4" s="92"/>
      <c r="C4" s="92"/>
      <c r="D4" s="92"/>
      <c r="E4" s="92"/>
      <c r="F4" s="92"/>
      <c r="G4" s="92"/>
      <c r="H4" s="92"/>
      <c r="I4" s="92"/>
      <c r="J4" s="31" t="s">
        <v>16</v>
      </c>
      <c r="K4" s="31"/>
      <c r="L4" s="31"/>
      <c r="M4" s="105"/>
      <c r="N4" s="105"/>
    </row>
    <row r="5" s="86" customFormat="1" ht="41" customHeight="1" spans="1:17">
      <c r="A5" s="13">
        <v>1</v>
      </c>
      <c r="B5" s="109" t="s">
        <v>17</v>
      </c>
      <c r="C5" s="21" t="s">
        <v>18</v>
      </c>
      <c r="D5" s="94" t="s">
        <v>19</v>
      </c>
      <c r="E5" s="94" t="s">
        <v>20</v>
      </c>
      <c r="F5" s="94" t="s">
        <v>21</v>
      </c>
      <c r="G5" s="94"/>
      <c r="H5" s="93" t="s">
        <v>22</v>
      </c>
      <c r="I5" s="19" t="s">
        <v>23</v>
      </c>
      <c r="J5" s="13">
        <v>110</v>
      </c>
      <c r="K5" s="93">
        <v>94</v>
      </c>
      <c r="L5" s="13">
        <v>80</v>
      </c>
      <c r="M5" s="106"/>
      <c r="N5" s="106"/>
      <c r="O5" s="86">
        <f>VLOOKUP(C5,[1]精神!$B$4:$F$42,5,0)</f>
        <v>110</v>
      </c>
      <c r="P5" s="107"/>
      <c r="Q5" s="107"/>
    </row>
    <row r="6" s="86" customFormat="1" ht="42.75" spans="1:17">
      <c r="A6" s="13">
        <v>2</v>
      </c>
      <c r="B6" s="109" t="s">
        <v>24</v>
      </c>
      <c r="C6" s="21" t="s">
        <v>25</v>
      </c>
      <c r="D6" s="95"/>
      <c r="E6" s="95"/>
      <c r="F6" s="95"/>
      <c r="G6" s="95"/>
      <c r="H6" s="93" t="s">
        <v>22</v>
      </c>
      <c r="I6" s="20"/>
      <c r="J6" s="13">
        <v>22</v>
      </c>
      <c r="K6" s="93">
        <v>19</v>
      </c>
      <c r="L6" s="13">
        <v>16</v>
      </c>
      <c r="M6" s="106"/>
      <c r="N6" s="106"/>
      <c r="O6" s="86">
        <f>VLOOKUP(C6,[1]精神!$B$4:$F$42,5,0)</f>
        <v>22</v>
      </c>
      <c r="P6" s="107"/>
      <c r="Q6" s="107"/>
    </row>
    <row r="7" s="86" customFormat="1" ht="39" customHeight="1" spans="1:17">
      <c r="A7" s="13">
        <v>3</v>
      </c>
      <c r="B7" s="109" t="s">
        <v>26</v>
      </c>
      <c r="C7" s="21" t="s">
        <v>27</v>
      </c>
      <c r="D7" s="94" t="s">
        <v>28</v>
      </c>
      <c r="E7" s="94" t="s">
        <v>20</v>
      </c>
      <c r="F7" s="94" t="s">
        <v>29</v>
      </c>
      <c r="G7" s="96"/>
      <c r="H7" s="93" t="s">
        <v>30</v>
      </c>
      <c r="I7" s="19" t="s">
        <v>31</v>
      </c>
      <c r="J7" s="13">
        <v>200</v>
      </c>
      <c r="K7" s="13">
        <v>170</v>
      </c>
      <c r="L7" s="13">
        <v>145</v>
      </c>
      <c r="M7" s="106"/>
      <c r="N7" s="106"/>
      <c r="O7" s="86">
        <f>VLOOKUP(C7,[1]精神!$B$4:$F$42,5,0)</f>
        <v>200</v>
      </c>
      <c r="P7" s="107"/>
      <c r="Q7" s="107"/>
    </row>
    <row r="8" s="86" customFormat="1" ht="42.75" spans="1:17">
      <c r="A8" s="13">
        <v>4</v>
      </c>
      <c r="B8" s="109" t="s">
        <v>32</v>
      </c>
      <c r="C8" s="21" t="s">
        <v>33</v>
      </c>
      <c r="D8" s="95"/>
      <c r="E8" s="95"/>
      <c r="F8" s="95"/>
      <c r="G8" s="97"/>
      <c r="H8" s="93" t="s">
        <v>30</v>
      </c>
      <c r="I8" s="20"/>
      <c r="J8" s="13">
        <v>40</v>
      </c>
      <c r="K8" s="13">
        <v>34</v>
      </c>
      <c r="L8" s="13">
        <v>29</v>
      </c>
      <c r="M8" s="106"/>
      <c r="N8" s="106"/>
      <c r="O8" s="86">
        <f>VLOOKUP(C8,[1]精神!$B$4:$F$42,5,0)</f>
        <v>40</v>
      </c>
      <c r="P8" s="107"/>
      <c r="Q8" s="107"/>
    </row>
    <row r="9" s="86" customFormat="1" ht="43" customHeight="1" spans="1:17">
      <c r="A9" s="13">
        <v>5</v>
      </c>
      <c r="B9" s="109" t="s">
        <v>34</v>
      </c>
      <c r="C9" s="21" t="s">
        <v>35</v>
      </c>
      <c r="D9" s="94" t="s">
        <v>36</v>
      </c>
      <c r="E9" s="94" t="s">
        <v>20</v>
      </c>
      <c r="F9" s="94" t="s">
        <v>29</v>
      </c>
      <c r="G9" s="96"/>
      <c r="H9" s="93" t="s">
        <v>30</v>
      </c>
      <c r="I9" s="19" t="s">
        <v>37</v>
      </c>
      <c r="J9" s="13">
        <v>40</v>
      </c>
      <c r="K9" s="13">
        <v>34</v>
      </c>
      <c r="L9" s="13">
        <v>29</v>
      </c>
      <c r="M9" s="106"/>
      <c r="N9" s="106"/>
      <c r="O9" s="86">
        <f>VLOOKUP(C9,[1]精神!$B$4:$F$42,5,0)</f>
        <v>40</v>
      </c>
      <c r="P9" s="107"/>
      <c r="Q9" s="107"/>
    </row>
    <row r="10" s="86" customFormat="1" ht="69" customHeight="1" spans="1:17">
      <c r="A10" s="13">
        <v>6</v>
      </c>
      <c r="B10" s="109" t="s">
        <v>38</v>
      </c>
      <c r="C10" s="21" t="s">
        <v>39</v>
      </c>
      <c r="D10" s="95"/>
      <c r="E10" s="95"/>
      <c r="F10" s="95"/>
      <c r="G10" s="97"/>
      <c r="H10" s="93" t="s">
        <v>30</v>
      </c>
      <c r="I10" s="20"/>
      <c r="J10" s="13">
        <v>8</v>
      </c>
      <c r="K10" s="13">
        <v>6</v>
      </c>
      <c r="L10" s="13">
        <v>6</v>
      </c>
      <c r="M10" s="106"/>
      <c r="N10" s="106"/>
      <c r="O10" s="86">
        <f>VLOOKUP(C10,[1]精神!$B$4:$F$42,5,0)</f>
        <v>8</v>
      </c>
      <c r="P10" s="107"/>
      <c r="Q10" s="107"/>
    </row>
    <row r="11" s="86" customFormat="1" ht="85" customHeight="1" spans="1:17">
      <c r="A11" s="13">
        <v>7</v>
      </c>
      <c r="B11" s="109" t="s">
        <v>40</v>
      </c>
      <c r="C11" s="21" t="s">
        <v>41</v>
      </c>
      <c r="D11" s="98" t="s">
        <v>42</v>
      </c>
      <c r="E11" s="98" t="s">
        <v>43</v>
      </c>
      <c r="F11" s="99"/>
      <c r="G11" s="98"/>
      <c r="H11" s="93" t="s">
        <v>44</v>
      </c>
      <c r="I11" s="108" t="s">
        <v>45</v>
      </c>
      <c r="J11" s="13">
        <v>80</v>
      </c>
      <c r="K11" s="13">
        <v>68</v>
      </c>
      <c r="L11" s="13">
        <v>58</v>
      </c>
      <c r="M11" s="106"/>
      <c r="N11" s="106"/>
      <c r="O11" s="86">
        <f>VLOOKUP(C11,[1]精神!$B$4:$F$42,5,0)</f>
        <v>80</v>
      </c>
      <c r="P11" s="107"/>
      <c r="Q11" s="107"/>
    </row>
    <row r="12" s="86" customFormat="1" ht="90" customHeight="1" spans="1:17">
      <c r="A12" s="13">
        <v>8</v>
      </c>
      <c r="B12" s="109" t="s">
        <v>46</v>
      </c>
      <c r="C12" s="21" t="s">
        <v>47</v>
      </c>
      <c r="D12" s="21" t="s">
        <v>48</v>
      </c>
      <c r="E12" s="21" t="s">
        <v>49</v>
      </c>
      <c r="F12" s="21"/>
      <c r="G12" s="93"/>
      <c r="H12" s="93" t="s">
        <v>44</v>
      </c>
      <c r="I12" s="61"/>
      <c r="J12" s="13">
        <v>20</v>
      </c>
      <c r="K12" s="13">
        <v>17</v>
      </c>
      <c r="L12" s="13">
        <v>14</v>
      </c>
      <c r="M12" s="106"/>
      <c r="N12" s="106"/>
      <c r="O12" s="86">
        <f>VLOOKUP(C12,[1]精神!$B$4:$F$42,5,0)</f>
        <v>20</v>
      </c>
      <c r="P12" s="107"/>
      <c r="Q12" s="107"/>
    </row>
    <row r="13" s="86" customFormat="1" ht="128" customHeight="1" spans="1:17">
      <c r="A13" s="13">
        <v>9</v>
      </c>
      <c r="B13" s="109" t="s">
        <v>50</v>
      </c>
      <c r="C13" s="21" t="s">
        <v>51</v>
      </c>
      <c r="D13" s="98" t="s">
        <v>52</v>
      </c>
      <c r="E13" s="21" t="s">
        <v>53</v>
      </c>
      <c r="F13" s="98"/>
      <c r="G13" s="98"/>
      <c r="H13" s="93" t="s">
        <v>44</v>
      </c>
      <c r="I13" s="108" t="s">
        <v>54</v>
      </c>
      <c r="J13" s="13">
        <v>324</v>
      </c>
      <c r="K13" s="13">
        <v>275</v>
      </c>
      <c r="L13" s="13">
        <v>234</v>
      </c>
      <c r="M13" s="106"/>
      <c r="N13" s="106"/>
      <c r="O13" s="86">
        <f>VLOOKUP(C13,[1]精神!$B$4:$F$42,5,0)</f>
        <v>324</v>
      </c>
      <c r="P13" s="107"/>
      <c r="Q13" s="107"/>
    </row>
    <row r="14" s="86" customFormat="1" ht="28.5" spans="1:17">
      <c r="A14" s="13">
        <v>10</v>
      </c>
      <c r="B14" s="109" t="s">
        <v>55</v>
      </c>
      <c r="C14" s="21" t="s">
        <v>56</v>
      </c>
      <c r="D14" s="94" t="s">
        <v>57</v>
      </c>
      <c r="E14" s="94" t="s">
        <v>58</v>
      </c>
      <c r="F14" s="94" t="s">
        <v>21</v>
      </c>
      <c r="G14" s="96"/>
      <c r="H14" s="93" t="s">
        <v>22</v>
      </c>
      <c r="I14" s="25" t="s">
        <v>59</v>
      </c>
      <c r="J14" s="13">
        <v>60</v>
      </c>
      <c r="K14" s="13">
        <v>51</v>
      </c>
      <c r="L14" s="13">
        <v>43</v>
      </c>
      <c r="M14" s="106"/>
      <c r="N14" s="106"/>
      <c r="O14" s="86">
        <f>VLOOKUP(C14,[1]精神!$B$4:$F$42,5,0)</f>
        <v>60</v>
      </c>
      <c r="P14" s="107"/>
      <c r="Q14" s="107"/>
    </row>
    <row r="15" s="86" customFormat="1" ht="57" spans="1:17">
      <c r="A15" s="13">
        <v>11</v>
      </c>
      <c r="B15" s="109" t="s">
        <v>60</v>
      </c>
      <c r="C15" s="21" t="s">
        <v>61</v>
      </c>
      <c r="D15" s="95"/>
      <c r="E15" s="95"/>
      <c r="F15" s="95"/>
      <c r="G15" s="97"/>
      <c r="H15" s="93" t="s">
        <v>22</v>
      </c>
      <c r="I15" s="20"/>
      <c r="J15" s="13">
        <v>12</v>
      </c>
      <c r="K15" s="13">
        <v>10</v>
      </c>
      <c r="L15" s="13">
        <v>9</v>
      </c>
      <c r="M15" s="106"/>
      <c r="N15" s="106"/>
      <c r="O15" s="86">
        <f>VLOOKUP(C15,[1]精神!$B$4:$F$42,5,0)</f>
        <v>12</v>
      </c>
      <c r="P15" s="107"/>
      <c r="Q15" s="107"/>
    </row>
    <row r="16" s="86" customFormat="1" ht="42" customHeight="1" spans="1:17">
      <c r="A16" s="13">
        <v>12</v>
      </c>
      <c r="B16" s="109" t="s">
        <v>62</v>
      </c>
      <c r="C16" s="21" t="s">
        <v>63</v>
      </c>
      <c r="D16" s="94" t="s">
        <v>64</v>
      </c>
      <c r="E16" s="94" t="s">
        <v>58</v>
      </c>
      <c r="F16" s="94" t="s">
        <v>21</v>
      </c>
      <c r="G16" s="96"/>
      <c r="H16" s="93" t="s">
        <v>22</v>
      </c>
      <c r="I16" s="25" t="s">
        <v>65</v>
      </c>
      <c r="J16" s="13">
        <v>90</v>
      </c>
      <c r="K16" s="13">
        <v>77</v>
      </c>
      <c r="L16" s="13">
        <v>65</v>
      </c>
      <c r="M16" s="106"/>
      <c r="N16" s="106"/>
      <c r="O16" s="86">
        <f>VLOOKUP(C16,[1]精神!$B$4:$F$42,5,0)</f>
        <v>90</v>
      </c>
      <c r="P16" s="107"/>
      <c r="Q16" s="107"/>
    </row>
    <row r="17" s="86" customFormat="1" ht="57" spans="1:17">
      <c r="A17" s="13">
        <v>13</v>
      </c>
      <c r="B17" s="109" t="s">
        <v>66</v>
      </c>
      <c r="C17" s="21" t="s">
        <v>67</v>
      </c>
      <c r="D17" s="95"/>
      <c r="E17" s="95"/>
      <c r="F17" s="95"/>
      <c r="G17" s="97"/>
      <c r="H17" s="93" t="s">
        <v>22</v>
      </c>
      <c r="I17" s="26"/>
      <c r="J17" s="13">
        <v>18</v>
      </c>
      <c r="K17" s="13">
        <v>15</v>
      </c>
      <c r="L17" s="13">
        <v>13</v>
      </c>
      <c r="M17" s="106"/>
      <c r="N17" s="106"/>
      <c r="O17" s="86">
        <f>VLOOKUP(C17,[1]精神!$B$4:$F$42,5,0)</f>
        <v>18</v>
      </c>
      <c r="P17" s="107"/>
      <c r="Q17" s="107"/>
    </row>
    <row r="18" s="86" customFormat="1" ht="44" customHeight="1" spans="1:17">
      <c r="A18" s="13">
        <v>14</v>
      </c>
      <c r="B18" s="109" t="s">
        <v>68</v>
      </c>
      <c r="C18" s="21" t="s">
        <v>69</v>
      </c>
      <c r="D18" s="94" t="s">
        <v>70</v>
      </c>
      <c r="E18" s="94" t="s">
        <v>58</v>
      </c>
      <c r="F18" s="94" t="s">
        <v>21</v>
      </c>
      <c r="G18" s="96"/>
      <c r="H18" s="93" t="s">
        <v>22</v>
      </c>
      <c r="I18" s="25" t="s">
        <v>71</v>
      </c>
      <c r="J18" s="13">
        <v>20</v>
      </c>
      <c r="K18" s="13">
        <v>17</v>
      </c>
      <c r="L18" s="13">
        <v>14</v>
      </c>
      <c r="M18" s="106"/>
      <c r="N18" s="106"/>
      <c r="O18" s="86">
        <f>VLOOKUP(C18,[1]精神!$B$4:$F$42,5,0)</f>
        <v>20</v>
      </c>
      <c r="P18" s="107"/>
      <c r="Q18" s="107"/>
    </row>
    <row r="19" s="86" customFormat="1" ht="68" customHeight="1" spans="1:17">
      <c r="A19" s="13">
        <v>15</v>
      </c>
      <c r="B19" s="109" t="s">
        <v>72</v>
      </c>
      <c r="C19" s="21" t="s">
        <v>73</v>
      </c>
      <c r="D19" s="95"/>
      <c r="E19" s="95"/>
      <c r="F19" s="95"/>
      <c r="G19" s="97"/>
      <c r="H19" s="93" t="s">
        <v>22</v>
      </c>
      <c r="I19" s="26"/>
      <c r="J19" s="13">
        <v>4</v>
      </c>
      <c r="K19" s="13">
        <v>3</v>
      </c>
      <c r="L19" s="13">
        <v>3</v>
      </c>
      <c r="M19" s="106"/>
      <c r="N19" s="106"/>
      <c r="O19" s="86">
        <f>VLOOKUP(C19,[1]精神!$B$4:$F$42,5,0)</f>
        <v>4</v>
      </c>
      <c r="P19" s="107"/>
      <c r="Q19" s="107"/>
    </row>
    <row r="20" s="86" customFormat="1" ht="158" customHeight="1" spans="1:17">
      <c r="A20" s="13">
        <v>16</v>
      </c>
      <c r="B20" s="109" t="s">
        <v>74</v>
      </c>
      <c r="C20" s="21" t="s">
        <v>75</v>
      </c>
      <c r="D20" s="98" t="s">
        <v>76</v>
      </c>
      <c r="E20" s="98" t="s">
        <v>77</v>
      </c>
      <c r="F20" s="99"/>
      <c r="G20" s="98"/>
      <c r="H20" s="93" t="s">
        <v>30</v>
      </c>
      <c r="I20" s="108" t="s">
        <v>78</v>
      </c>
      <c r="J20" s="13">
        <v>2</v>
      </c>
      <c r="K20" s="13">
        <v>1</v>
      </c>
      <c r="L20" s="13">
        <v>1</v>
      </c>
      <c r="M20" s="106"/>
      <c r="N20" s="106"/>
      <c r="O20" s="86">
        <f>VLOOKUP(C20,[1]精神!$B$4:$F$42,5,0)</f>
        <v>2</v>
      </c>
      <c r="P20" s="107"/>
      <c r="Q20" s="107"/>
    </row>
    <row r="21" ht="291" customHeight="1" spans="1:17">
      <c r="A21" s="100" t="s">
        <v>79</v>
      </c>
      <c r="B21" s="21"/>
      <c r="C21" s="21"/>
      <c r="D21" s="21"/>
      <c r="E21" s="21"/>
      <c r="F21" s="21"/>
      <c r="G21" s="21"/>
      <c r="H21" s="21"/>
      <c r="I21" s="100"/>
      <c r="J21" s="100"/>
      <c r="K21" s="100"/>
      <c r="L21" s="100"/>
      <c r="M21" s="100"/>
      <c r="N21" s="100"/>
      <c r="O21" s="86"/>
      <c r="P21" s="107"/>
      <c r="Q21" s="107"/>
    </row>
  </sheetData>
  <mergeCells count="47">
    <mergeCell ref="A1:B1"/>
    <mergeCell ref="H1:I1"/>
    <mergeCell ref="J1:N1"/>
    <mergeCell ref="A2:N2"/>
    <mergeCell ref="J4:L4"/>
    <mergeCell ref="A21:N21"/>
    <mergeCell ref="A3:A4"/>
    <mergeCell ref="B3:B4"/>
    <mergeCell ref="C3:C4"/>
    <mergeCell ref="D3:D4"/>
    <mergeCell ref="D5:D6"/>
    <mergeCell ref="D7:D8"/>
    <mergeCell ref="D9:D10"/>
    <mergeCell ref="D14:D15"/>
    <mergeCell ref="D16:D17"/>
    <mergeCell ref="D18:D19"/>
    <mergeCell ref="E3:E4"/>
    <mergeCell ref="E5:E6"/>
    <mergeCell ref="E7:E8"/>
    <mergeCell ref="E9:E10"/>
    <mergeCell ref="E14:E15"/>
    <mergeCell ref="E16:E17"/>
    <mergeCell ref="E18:E19"/>
    <mergeCell ref="F3:F4"/>
    <mergeCell ref="F5:F6"/>
    <mergeCell ref="F7:F8"/>
    <mergeCell ref="F9:F10"/>
    <mergeCell ref="F14:F15"/>
    <mergeCell ref="F16:F17"/>
    <mergeCell ref="F18:F19"/>
    <mergeCell ref="G3:G4"/>
    <mergeCell ref="G5:G6"/>
    <mergeCell ref="G7:G8"/>
    <mergeCell ref="G9:G10"/>
    <mergeCell ref="G14:G15"/>
    <mergeCell ref="G16:G17"/>
    <mergeCell ref="G18:G19"/>
    <mergeCell ref="H3:H4"/>
    <mergeCell ref="I3:I4"/>
    <mergeCell ref="I5:I6"/>
    <mergeCell ref="I7:I8"/>
    <mergeCell ref="I9:I10"/>
    <mergeCell ref="I14:I15"/>
    <mergeCell ref="I16:I17"/>
    <mergeCell ref="I18:I19"/>
    <mergeCell ref="M3:M4"/>
    <mergeCell ref="N3:N4"/>
  </mergeCells>
  <pageMargins left="0.354166666666667" right="0.196527777777778" top="0.751388888888889" bottom="0.751388888888889" header="0.298611111111111" footer="0.298611111111111"/>
  <pageSetup paperSize="9" scale="94"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M35"/>
  <sheetViews>
    <sheetView topLeftCell="A27" workbookViewId="0">
      <selection activeCell="A6" sqref="A6"/>
    </sheetView>
  </sheetViews>
  <sheetFormatPr defaultColWidth="8.89166666666667" defaultRowHeight="13.5"/>
  <cols>
    <col min="1" max="1" width="6.55833333333333" style="65" customWidth="1"/>
    <col min="2" max="2" width="6.21666666666667" style="65" customWidth="1"/>
    <col min="3" max="3" width="13.1083333333333" style="65" customWidth="1"/>
    <col min="4" max="4" width="11" style="65" customWidth="1"/>
    <col min="5" max="5" width="12" style="65" customWidth="1"/>
    <col min="6" max="6" width="18.3333333333333" style="65" customWidth="1"/>
    <col min="7" max="7" width="27.5583333333333" style="65" customWidth="1"/>
    <col min="8" max="8" width="15.7833333333333" style="65" customWidth="1"/>
    <col min="9" max="9" width="6.89166666666667" style="65" customWidth="1"/>
    <col min="10" max="10" width="8.89166666666667" style="65"/>
    <col min="11" max="11" width="12.1083333333333" style="65" customWidth="1"/>
    <col min="12" max="13" width="19.1083333333333" style="65" hidden="1" customWidth="1"/>
    <col min="14" max="14" width="19.1083333333333" style="65" customWidth="1"/>
    <col min="15" max="16384" width="8.89166666666667" style="65"/>
  </cols>
  <sheetData>
    <row r="1" s="65" customFormat="1" ht="24" spans="1:12">
      <c r="A1" s="67" t="s">
        <v>80</v>
      </c>
      <c r="B1" s="67"/>
      <c r="C1" s="67"/>
      <c r="D1" s="67"/>
      <c r="E1" s="67"/>
      <c r="F1" s="67"/>
      <c r="G1" s="67"/>
      <c r="H1" s="67"/>
      <c r="I1" s="67"/>
      <c r="J1" s="67"/>
      <c r="K1" s="67"/>
      <c r="L1" s="67"/>
    </row>
    <row r="2" s="65" customFormat="1" spans="1:12">
      <c r="A2" s="68" t="s">
        <v>2</v>
      </c>
      <c r="B2" s="69" t="s">
        <v>81</v>
      </c>
      <c r="C2" s="70" t="s">
        <v>82</v>
      </c>
      <c r="D2" s="69" t="s">
        <v>83</v>
      </c>
      <c r="E2" s="69" t="s">
        <v>84</v>
      </c>
      <c r="F2" s="69" t="s">
        <v>85</v>
      </c>
      <c r="G2" s="69" t="s">
        <v>86</v>
      </c>
      <c r="H2" s="69" t="s">
        <v>87</v>
      </c>
      <c r="I2" s="69" t="s">
        <v>88</v>
      </c>
      <c r="J2" s="69" t="s">
        <v>10</v>
      </c>
      <c r="K2" s="77" t="s">
        <v>89</v>
      </c>
      <c r="L2" s="33" t="s">
        <v>90</v>
      </c>
    </row>
    <row r="3" s="65" customFormat="1" spans="1:12">
      <c r="A3" s="68"/>
      <c r="B3" s="69"/>
      <c r="C3" s="70"/>
      <c r="D3" s="69"/>
      <c r="E3" s="69"/>
      <c r="F3" s="69"/>
      <c r="G3" s="69"/>
      <c r="H3" s="69"/>
      <c r="I3" s="69"/>
      <c r="J3" s="69"/>
      <c r="K3" s="77"/>
      <c r="L3" s="33"/>
    </row>
    <row r="4" s="65" customFormat="1" spans="1:12">
      <c r="A4" s="68"/>
      <c r="B4" s="69"/>
      <c r="C4" s="70"/>
      <c r="D4" s="69"/>
      <c r="E4" s="69"/>
      <c r="F4" s="69"/>
      <c r="G4" s="69"/>
      <c r="H4" s="69"/>
      <c r="I4" s="69"/>
      <c r="J4" s="69"/>
      <c r="K4" s="77"/>
      <c r="L4" s="33"/>
    </row>
    <row r="5" s="65" customFormat="1" spans="1:12">
      <c r="A5" s="68"/>
      <c r="B5" s="71"/>
      <c r="C5" s="72"/>
      <c r="D5" s="71"/>
      <c r="E5" s="71"/>
      <c r="F5" s="71"/>
      <c r="G5" s="71"/>
      <c r="H5" s="71"/>
      <c r="I5" s="71"/>
      <c r="J5" s="71"/>
      <c r="K5" s="78"/>
      <c r="L5" s="79"/>
    </row>
    <row r="6" s="66" customFormat="1" ht="14.25" spans="1:12">
      <c r="A6" s="11">
        <v>1</v>
      </c>
      <c r="B6" s="11"/>
      <c r="C6" s="73"/>
      <c r="D6" s="73"/>
      <c r="E6" s="74">
        <v>311501</v>
      </c>
      <c r="F6" s="11" t="s">
        <v>91</v>
      </c>
      <c r="G6" s="11"/>
      <c r="H6" s="11" t="s">
        <v>92</v>
      </c>
      <c r="I6" s="11" t="s">
        <v>93</v>
      </c>
      <c r="J6" s="11" t="s">
        <v>92</v>
      </c>
      <c r="K6" s="80" t="s">
        <v>92</v>
      </c>
      <c r="L6" s="22"/>
    </row>
    <row r="7" ht="28.5" spans="1:13">
      <c r="A7" s="11">
        <v>2</v>
      </c>
      <c r="B7" s="22" t="s">
        <v>94</v>
      </c>
      <c r="C7" s="75" t="s">
        <v>95</v>
      </c>
      <c r="D7" s="22" t="s">
        <v>47</v>
      </c>
      <c r="E7" s="22">
        <v>311502002</v>
      </c>
      <c r="F7" s="22" t="s">
        <v>47</v>
      </c>
      <c r="G7" s="22"/>
      <c r="H7" s="22"/>
      <c r="I7" s="22" t="s">
        <v>44</v>
      </c>
      <c r="J7" s="22"/>
      <c r="K7" s="39">
        <v>4</v>
      </c>
      <c r="L7" s="22"/>
      <c r="M7" s="65" t="str">
        <f>VLOOKUP(E7,映射关系!H3:I41,2,0)</f>
        <v>眼动检查</v>
      </c>
    </row>
    <row r="8" ht="28.5" spans="1:12">
      <c r="A8" s="11">
        <v>3</v>
      </c>
      <c r="B8" s="22" t="s">
        <v>94</v>
      </c>
      <c r="C8" s="76" t="s">
        <v>96</v>
      </c>
      <c r="D8" s="42" t="s">
        <v>97</v>
      </c>
      <c r="E8" s="17">
        <v>311502003</v>
      </c>
      <c r="F8" s="41" t="s">
        <v>97</v>
      </c>
      <c r="G8" s="41"/>
      <c r="H8" s="42"/>
      <c r="I8" s="41" t="s">
        <v>44</v>
      </c>
      <c r="J8" s="17"/>
      <c r="K8" s="81">
        <v>54</v>
      </c>
      <c r="L8" s="82"/>
    </row>
    <row r="9" ht="28.5" spans="1:13">
      <c r="A9" s="11">
        <v>4</v>
      </c>
      <c r="B9" s="22" t="s">
        <v>98</v>
      </c>
      <c r="C9" s="75" t="s">
        <v>99</v>
      </c>
      <c r="D9" s="38" t="s">
        <v>100</v>
      </c>
      <c r="E9" s="14">
        <v>311503002</v>
      </c>
      <c r="F9" s="22" t="s">
        <v>100</v>
      </c>
      <c r="G9" s="22"/>
      <c r="H9" s="38"/>
      <c r="I9" s="22" t="s">
        <v>44</v>
      </c>
      <c r="J9" s="14"/>
      <c r="K9" s="39">
        <v>14</v>
      </c>
      <c r="L9" s="38" t="s">
        <v>101</v>
      </c>
      <c r="M9" s="65" t="str">
        <f>VLOOKUP(E9,映射关系!H6:I44,2,0)</f>
        <v>常温冬眠治疗监测</v>
      </c>
    </row>
    <row r="10" ht="102" spans="1:13">
      <c r="A10" s="11">
        <v>5</v>
      </c>
      <c r="B10" s="22" t="s">
        <v>98</v>
      </c>
      <c r="C10" s="75" t="s">
        <v>102</v>
      </c>
      <c r="D10" s="38" t="s">
        <v>75</v>
      </c>
      <c r="E10" s="14">
        <v>311503003</v>
      </c>
      <c r="F10" s="32" t="s">
        <v>75</v>
      </c>
      <c r="G10" s="32" t="s">
        <v>103</v>
      </c>
      <c r="H10" s="33"/>
      <c r="I10" s="32" t="s">
        <v>104</v>
      </c>
      <c r="J10" s="34"/>
      <c r="K10" s="35">
        <v>24</v>
      </c>
      <c r="L10" s="33" t="s">
        <v>105</v>
      </c>
      <c r="M10" s="65" t="str">
        <f>VLOOKUP(E10,映射关系!H7:I45,2,0)</f>
        <v>精神科监护</v>
      </c>
    </row>
    <row r="11" ht="28.5" spans="1:13">
      <c r="A11" s="11">
        <v>6</v>
      </c>
      <c r="B11" s="22" t="s">
        <v>98</v>
      </c>
      <c r="C11" s="75" t="s">
        <v>106</v>
      </c>
      <c r="D11" s="38" t="s">
        <v>107</v>
      </c>
      <c r="E11" s="14">
        <v>311503004</v>
      </c>
      <c r="F11" s="22" t="s">
        <v>107</v>
      </c>
      <c r="G11" s="22"/>
      <c r="H11" s="38"/>
      <c r="I11" s="22" t="s">
        <v>44</v>
      </c>
      <c r="J11" s="14"/>
      <c r="K11" s="39">
        <v>30</v>
      </c>
      <c r="L11" s="38"/>
      <c r="M11" s="65" t="str">
        <f>VLOOKUP(E11,映射关系!H8:I46,2,0)</f>
        <v>电休克治疗</v>
      </c>
    </row>
    <row r="12" ht="40.5" spans="1:13">
      <c r="A12" s="11">
        <v>7</v>
      </c>
      <c r="B12" s="22" t="s">
        <v>98</v>
      </c>
      <c r="C12" s="75" t="s">
        <v>108</v>
      </c>
      <c r="D12" s="38" t="s">
        <v>109</v>
      </c>
      <c r="E12" s="14">
        <v>311503005</v>
      </c>
      <c r="F12" s="32" t="s">
        <v>109</v>
      </c>
      <c r="G12" s="32" t="s">
        <v>110</v>
      </c>
      <c r="H12" s="33"/>
      <c r="I12" s="32" t="s">
        <v>44</v>
      </c>
      <c r="J12" s="34"/>
      <c r="K12" s="35">
        <v>324</v>
      </c>
      <c r="L12" s="33" t="s">
        <v>111</v>
      </c>
      <c r="M12" s="65" t="str">
        <f>VLOOKUP(E12,映射关系!H9:I47,2,0)</f>
        <v>多参数监护无抽搐电休克治疗</v>
      </c>
    </row>
    <row r="13" ht="28.5" spans="1:13">
      <c r="A13" s="11">
        <v>8</v>
      </c>
      <c r="B13" s="22" t="s">
        <v>98</v>
      </c>
      <c r="C13" s="75" t="s">
        <v>112</v>
      </c>
      <c r="D13" s="38" t="s">
        <v>113</v>
      </c>
      <c r="E13" s="14">
        <v>311503006</v>
      </c>
      <c r="F13" s="22" t="s">
        <v>113</v>
      </c>
      <c r="G13" s="22"/>
      <c r="H13" s="38"/>
      <c r="I13" s="22" t="s">
        <v>44</v>
      </c>
      <c r="J13" s="14"/>
      <c r="K13" s="40" t="s">
        <v>114</v>
      </c>
      <c r="L13" s="38" t="s">
        <v>115</v>
      </c>
      <c r="M13" s="65" t="str">
        <f>VLOOKUP(E13,映射关系!H10:I48,2,0)</f>
        <v>暴露疗法和半暴露疗法</v>
      </c>
    </row>
    <row r="14" ht="40.5" spans="1:12">
      <c r="A14" s="11">
        <v>9</v>
      </c>
      <c r="B14" s="41" t="s">
        <v>98</v>
      </c>
      <c r="C14" s="76" t="s">
        <v>116</v>
      </c>
      <c r="D14" s="42" t="s">
        <v>117</v>
      </c>
      <c r="E14" s="17">
        <v>311503007</v>
      </c>
      <c r="F14" s="41" t="s">
        <v>117</v>
      </c>
      <c r="G14" s="41"/>
      <c r="H14" s="42"/>
      <c r="I14" s="41" t="s">
        <v>44</v>
      </c>
      <c r="J14" s="17"/>
      <c r="K14" s="81">
        <v>86</v>
      </c>
      <c r="L14" s="42" t="s">
        <v>101</v>
      </c>
    </row>
    <row r="15" ht="42.75" spans="1:13">
      <c r="A15" s="11">
        <v>10</v>
      </c>
      <c r="B15" s="22" t="s">
        <v>98</v>
      </c>
      <c r="C15" s="75" t="s">
        <v>118</v>
      </c>
      <c r="D15" s="38" t="s">
        <v>119</v>
      </c>
      <c r="E15" s="14">
        <v>311503008</v>
      </c>
      <c r="F15" s="32" t="s">
        <v>119</v>
      </c>
      <c r="G15" s="32"/>
      <c r="H15" s="33"/>
      <c r="I15" s="32" t="s">
        <v>44</v>
      </c>
      <c r="J15" s="34"/>
      <c r="K15" s="35">
        <v>20</v>
      </c>
      <c r="L15" s="33" t="s">
        <v>120</v>
      </c>
      <c r="M15" s="65" t="str">
        <f>VLOOKUP(E15,映射关系!H12:I50,2,0)</f>
        <v>行为观察和治疗</v>
      </c>
    </row>
    <row r="16" ht="42.75" spans="1:13">
      <c r="A16" s="11">
        <v>11</v>
      </c>
      <c r="B16" s="22" t="s">
        <v>98</v>
      </c>
      <c r="C16" s="75" t="s">
        <v>121</v>
      </c>
      <c r="D16" s="38" t="s">
        <v>122</v>
      </c>
      <c r="E16" s="14">
        <v>311503009</v>
      </c>
      <c r="F16" s="32" t="s">
        <v>122</v>
      </c>
      <c r="G16" s="32"/>
      <c r="H16" s="33"/>
      <c r="I16" s="32" t="s">
        <v>44</v>
      </c>
      <c r="J16" s="34"/>
      <c r="K16" s="35">
        <v>38</v>
      </c>
      <c r="L16" s="33" t="s">
        <v>120</v>
      </c>
      <c r="M16" s="65" t="str">
        <f>VLOOKUP(E16,映射关系!H13:I51,2,0)</f>
        <v>冲动行为干预治疗</v>
      </c>
    </row>
    <row r="17" ht="28.5" spans="1:12">
      <c r="A17" s="11">
        <v>12</v>
      </c>
      <c r="B17" s="41" t="s">
        <v>98</v>
      </c>
      <c r="C17" s="76" t="s">
        <v>123</v>
      </c>
      <c r="D17" s="42" t="s">
        <v>124</v>
      </c>
      <c r="E17" s="17">
        <v>311503013</v>
      </c>
      <c r="F17" s="41" t="s">
        <v>124</v>
      </c>
      <c r="G17" s="41"/>
      <c r="H17" s="42"/>
      <c r="I17" s="41" t="s">
        <v>44</v>
      </c>
      <c r="J17" s="17"/>
      <c r="K17" s="81">
        <v>9</v>
      </c>
      <c r="L17" s="42" t="s">
        <v>101</v>
      </c>
    </row>
    <row r="18" ht="28.5" spans="1:12">
      <c r="A18" s="11">
        <v>13</v>
      </c>
      <c r="B18" s="41" t="s">
        <v>98</v>
      </c>
      <c r="C18" s="76" t="s">
        <v>125</v>
      </c>
      <c r="D18" s="42" t="s">
        <v>126</v>
      </c>
      <c r="E18" s="17">
        <v>311503014</v>
      </c>
      <c r="F18" s="41" t="s">
        <v>126</v>
      </c>
      <c r="G18" s="41"/>
      <c r="H18" s="42"/>
      <c r="I18" s="41" t="s">
        <v>44</v>
      </c>
      <c r="J18" s="17"/>
      <c r="K18" s="81">
        <v>28</v>
      </c>
      <c r="L18" s="42" t="s">
        <v>101</v>
      </c>
    </row>
    <row r="19" ht="28.5" spans="1:13">
      <c r="A19" s="11">
        <v>14</v>
      </c>
      <c r="B19" s="41" t="s">
        <v>98</v>
      </c>
      <c r="C19" s="76" t="s">
        <v>127</v>
      </c>
      <c r="D19" s="42" t="s">
        <v>128</v>
      </c>
      <c r="E19" s="17">
        <v>311503015</v>
      </c>
      <c r="F19" s="41" t="s">
        <v>128</v>
      </c>
      <c r="G19" s="41"/>
      <c r="H19" s="42"/>
      <c r="I19" s="41" t="s">
        <v>44</v>
      </c>
      <c r="J19" s="17"/>
      <c r="K19" s="81">
        <v>43</v>
      </c>
      <c r="L19" s="42" t="s">
        <v>101</v>
      </c>
      <c r="M19" s="65" t="str">
        <f>VLOOKUP(E19,映射关系!H19:I57,2,0)</f>
        <v>感觉统合治疗</v>
      </c>
    </row>
    <row r="20" ht="28.5" spans="1:13">
      <c r="A20" s="11">
        <v>15</v>
      </c>
      <c r="B20" s="22" t="s">
        <v>98</v>
      </c>
      <c r="C20" s="75" t="s">
        <v>129</v>
      </c>
      <c r="D20" s="38" t="s">
        <v>130</v>
      </c>
      <c r="E20" s="14">
        <v>311503016</v>
      </c>
      <c r="F20" s="22" t="s">
        <v>130</v>
      </c>
      <c r="G20" s="22"/>
      <c r="H20" s="38"/>
      <c r="I20" s="22" t="s">
        <v>104</v>
      </c>
      <c r="J20" s="14"/>
      <c r="K20" s="39">
        <v>4</v>
      </c>
      <c r="L20" s="38" t="s">
        <v>101</v>
      </c>
      <c r="M20" s="65" t="str">
        <f>VLOOKUP(E20,映射关系!H20:I58,2,0)</f>
        <v>工娱治疗</v>
      </c>
    </row>
    <row r="21" ht="42.75" spans="1:13">
      <c r="A21" s="11">
        <v>16</v>
      </c>
      <c r="B21" s="22" t="s">
        <v>98</v>
      </c>
      <c r="C21" s="75" t="s">
        <v>131</v>
      </c>
      <c r="D21" s="38" t="s">
        <v>132</v>
      </c>
      <c r="E21" s="14">
        <v>311503017</v>
      </c>
      <c r="F21" s="32" t="s">
        <v>132</v>
      </c>
      <c r="G21" s="32"/>
      <c r="H21" s="33"/>
      <c r="I21" s="32" t="s">
        <v>44</v>
      </c>
      <c r="J21" s="34"/>
      <c r="K21" s="35">
        <v>16</v>
      </c>
      <c r="L21" s="33" t="s">
        <v>120</v>
      </c>
      <c r="M21" s="65" t="str">
        <f>VLOOKUP(E21,映射关系!H21:I59,2,0)</f>
        <v>特殊工娱治疗</v>
      </c>
    </row>
    <row r="22" ht="28.5" spans="1:13">
      <c r="A22" s="11">
        <v>17</v>
      </c>
      <c r="B22" s="22" t="s">
        <v>98</v>
      </c>
      <c r="C22" s="75" t="s">
        <v>133</v>
      </c>
      <c r="D22" s="38" t="s">
        <v>134</v>
      </c>
      <c r="E22" s="14">
        <v>311503018</v>
      </c>
      <c r="F22" s="22" t="s">
        <v>134</v>
      </c>
      <c r="G22" s="22"/>
      <c r="H22" s="38"/>
      <c r="I22" s="22" t="s">
        <v>44</v>
      </c>
      <c r="J22" s="14"/>
      <c r="K22" s="39">
        <v>4</v>
      </c>
      <c r="L22" s="38" t="s">
        <v>101</v>
      </c>
      <c r="M22" s="65" t="str">
        <f>VLOOKUP(E22,映射关系!H2:I60,2,0)</f>
        <v>音乐治疗</v>
      </c>
    </row>
    <row r="23" ht="42.75" spans="1:13">
      <c r="A23" s="11">
        <v>18</v>
      </c>
      <c r="B23" s="22" t="s">
        <v>98</v>
      </c>
      <c r="C23" s="75" t="s">
        <v>135</v>
      </c>
      <c r="D23" s="38" t="s">
        <v>136</v>
      </c>
      <c r="E23" s="14">
        <v>311503019</v>
      </c>
      <c r="F23" s="32" t="s">
        <v>136</v>
      </c>
      <c r="G23" s="32"/>
      <c r="H23" s="33"/>
      <c r="I23" s="32" t="s">
        <v>44</v>
      </c>
      <c r="J23" s="34"/>
      <c r="K23" s="35">
        <v>93</v>
      </c>
      <c r="L23" s="33" t="s">
        <v>120</v>
      </c>
      <c r="M23" s="65" t="str">
        <f>VLOOKUP(E23,映射关系!H3:I61,2,0)</f>
        <v>暗示治疗</v>
      </c>
    </row>
    <row r="24" ht="42.75" spans="1:13">
      <c r="A24" s="11">
        <v>19</v>
      </c>
      <c r="B24" s="22" t="s">
        <v>98</v>
      </c>
      <c r="C24" s="75" t="s">
        <v>137</v>
      </c>
      <c r="D24" s="38" t="s">
        <v>138</v>
      </c>
      <c r="E24" s="14">
        <v>311503020</v>
      </c>
      <c r="F24" s="32" t="s">
        <v>138</v>
      </c>
      <c r="G24" s="32"/>
      <c r="H24" s="33"/>
      <c r="I24" s="32" t="s">
        <v>44</v>
      </c>
      <c r="J24" s="34"/>
      <c r="K24" s="35">
        <v>6</v>
      </c>
      <c r="L24" s="33" t="s">
        <v>120</v>
      </c>
      <c r="M24" s="65" t="str">
        <f>VLOOKUP(E24,映射关系!H4:I62,2,0)</f>
        <v>松弛治疗</v>
      </c>
    </row>
    <row r="25" ht="28.5" spans="1:13">
      <c r="A25" s="11">
        <v>20</v>
      </c>
      <c r="B25" s="22" t="s">
        <v>98</v>
      </c>
      <c r="C25" s="75" t="s">
        <v>139</v>
      </c>
      <c r="D25" s="38" t="s">
        <v>140</v>
      </c>
      <c r="E25" s="14">
        <v>311503021</v>
      </c>
      <c r="F25" s="22" t="s">
        <v>140</v>
      </c>
      <c r="G25" s="22"/>
      <c r="H25" s="38"/>
      <c r="I25" s="22" t="s">
        <v>44</v>
      </c>
      <c r="J25" s="14"/>
      <c r="K25" s="40" t="s">
        <v>114</v>
      </c>
      <c r="L25" s="38"/>
      <c r="M25" s="65" t="str">
        <f>VLOOKUP(E25,映射关系!H5:I63,2,0)</f>
        <v>漂浮治疗</v>
      </c>
    </row>
    <row r="26" ht="42.75" spans="1:13">
      <c r="A26" s="11">
        <v>21</v>
      </c>
      <c r="B26" s="22" t="s">
        <v>98</v>
      </c>
      <c r="C26" s="75" t="s">
        <v>141</v>
      </c>
      <c r="D26" s="38" t="s">
        <v>41</v>
      </c>
      <c r="E26" s="14">
        <v>311503023</v>
      </c>
      <c r="F26" s="32" t="s">
        <v>41</v>
      </c>
      <c r="G26" s="32"/>
      <c r="H26" s="33"/>
      <c r="I26" s="32" t="s">
        <v>44</v>
      </c>
      <c r="J26" s="34" t="s">
        <v>142</v>
      </c>
      <c r="K26" s="35">
        <v>95</v>
      </c>
      <c r="L26" s="33" t="s">
        <v>120</v>
      </c>
      <c r="M26" s="65" t="str">
        <f>VLOOKUP(E26,映射关系!H6:I64,2,0)</f>
        <v>心理咨询</v>
      </c>
    </row>
    <row r="27" ht="42.75" spans="1:13">
      <c r="A27" s="11">
        <v>22</v>
      </c>
      <c r="B27" s="22" t="s">
        <v>98</v>
      </c>
      <c r="C27" s="75" t="s">
        <v>143</v>
      </c>
      <c r="D27" s="38" t="s">
        <v>144</v>
      </c>
      <c r="E27" s="14">
        <v>311503024</v>
      </c>
      <c r="F27" s="32" t="s">
        <v>144</v>
      </c>
      <c r="G27" s="32"/>
      <c r="H27" s="33"/>
      <c r="I27" s="32" t="s">
        <v>44</v>
      </c>
      <c r="J27" s="34" t="s">
        <v>142</v>
      </c>
      <c r="K27" s="35">
        <v>98</v>
      </c>
      <c r="L27" s="33" t="s">
        <v>120</v>
      </c>
      <c r="M27" s="65" t="str">
        <f>VLOOKUP(E27,映射关系!H3:I41,2,0)</f>
        <v>心理治疗</v>
      </c>
    </row>
    <row r="28" ht="28.5" spans="1:13">
      <c r="A28" s="11">
        <v>23</v>
      </c>
      <c r="B28" s="22" t="s">
        <v>98</v>
      </c>
      <c r="C28" s="75" t="s">
        <v>145</v>
      </c>
      <c r="D28" s="38" t="s">
        <v>146</v>
      </c>
      <c r="E28" s="14">
        <v>311503025</v>
      </c>
      <c r="F28" s="22" t="s">
        <v>146</v>
      </c>
      <c r="G28" s="22"/>
      <c r="H28" s="38"/>
      <c r="I28" s="22" t="s">
        <v>44</v>
      </c>
      <c r="J28" s="14"/>
      <c r="K28" s="39">
        <v>14</v>
      </c>
      <c r="L28" s="38" t="s">
        <v>101</v>
      </c>
      <c r="M28" s="65" t="str">
        <f>VLOOKUP(E28,映射关系!H8:I66,2,0)</f>
        <v>麻醉分析</v>
      </c>
    </row>
    <row r="29" ht="42.75" spans="1:13">
      <c r="A29" s="11">
        <v>24</v>
      </c>
      <c r="B29" s="22" t="s">
        <v>98</v>
      </c>
      <c r="C29" s="75" t="s">
        <v>147</v>
      </c>
      <c r="D29" s="38" t="s">
        <v>148</v>
      </c>
      <c r="E29" s="14">
        <v>311503026</v>
      </c>
      <c r="F29" s="32" t="s">
        <v>148</v>
      </c>
      <c r="G29" s="32"/>
      <c r="H29" s="33"/>
      <c r="I29" s="32" t="s">
        <v>44</v>
      </c>
      <c r="J29" s="34"/>
      <c r="K29" s="35">
        <v>85</v>
      </c>
      <c r="L29" s="33" t="s">
        <v>120</v>
      </c>
      <c r="M29" s="65" t="str">
        <f>VLOOKUP(E29,映射关系!H9:I67,2,0)</f>
        <v>催眠治疗</v>
      </c>
    </row>
    <row r="30" ht="28.5" spans="1:13">
      <c r="A30" s="11">
        <v>25</v>
      </c>
      <c r="B30" s="22" t="s">
        <v>98</v>
      </c>
      <c r="C30" s="75" t="s">
        <v>149</v>
      </c>
      <c r="D30" s="38" t="s">
        <v>150</v>
      </c>
      <c r="E30" s="14">
        <v>311503027</v>
      </c>
      <c r="F30" s="22" t="s">
        <v>150</v>
      </c>
      <c r="G30" s="22"/>
      <c r="H30" s="38"/>
      <c r="I30" s="22" t="s">
        <v>44</v>
      </c>
      <c r="J30" s="14"/>
      <c r="K30" s="39">
        <v>50</v>
      </c>
      <c r="L30" s="38" t="s">
        <v>101</v>
      </c>
      <c r="M30" s="65" t="str">
        <f>VLOOKUP(E30,映射关系!H10:I68,2,0)</f>
        <v>森田疗法</v>
      </c>
    </row>
    <row r="31" ht="28.5" spans="1:13">
      <c r="A31" s="11">
        <v>26</v>
      </c>
      <c r="B31" s="22" t="s">
        <v>98</v>
      </c>
      <c r="C31" s="75" t="s">
        <v>151</v>
      </c>
      <c r="D31" s="38" t="s">
        <v>152</v>
      </c>
      <c r="E31" s="14">
        <v>311503028</v>
      </c>
      <c r="F31" s="22" t="s">
        <v>152</v>
      </c>
      <c r="G31" s="22"/>
      <c r="H31" s="38"/>
      <c r="I31" s="22" t="s">
        <v>104</v>
      </c>
      <c r="J31" s="14"/>
      <c r="K31" s="39">
        <v>21</v>
      </c>
      <c r="L31" s="38" t="s">
        <v>101</v>
      </c>
      <c r="M31" s="65" t="str">
        <f>VLOOKUP(E31,映射关系!H11:I69,2,0)</f>
        <v>行为矫正治疗</v>
      </c>
    </row>
    <row r="32" ht="28.5" spans="1:13">
      <c r="A32" s="11">
        <v>27</v>
      </c>
      <c r="B32" s="22" t="s">
        <v>98</v>
      </c>
      <c r="C32" s="75" t="s">
        <v>153</v>
      </c>
      <c r="D32" s="38" t="s">
        <v>154</v>
      </c>
      <c r="E32" s="14">
        <v>311503029</v>
      </c>
      <c r="F32" s="22" t="s">
        <v>154</v>
      </c>
      <c r="G32" s="22"/>
      <c r="H32" s="38"/>
      <c r="I32" s="22" t="s">
        <v>44</v>
      </c>
      <c r="J32" s="14"/>
      <c r="K32" s="39">
        <v>6</v>
      </c>
      <c r="L32" s="38"/>
      <c r="M32" s="65" t="str">
        <f>VLOOKUP(E32,映射关系!H12:I70,2,0)</f>
        <v>厌恶治疗</v>
      </c>
    </row>
    <row r="33" ht="40.5" spans="1:13">
      <c r="A33" s="11">
        <v>28</v>
      </c>
      <c r="B33" s="22" t="s">
        <v>98</v>
      </c>
      <c r="C33" s="75" t="s">
        <v>155</v>
      </c>
      <c r="D33" s="38" t="s">
        <v>156</v>
      </c>
      <c r="E33" s="14">
        <v>311503030</v>
      </c>
      <c r="F33" s="22" t="s">
        <v>156</v>
      </c>
      <c r="G33" s="22" t="s">
        <v>157</v>
      </c>
      <c r="H33" s="38" t="s">
        <v>158</v>
      </c>
      <c r="I33" s="33" t="s">
        <v>92</v>
      </c>
      <c r="J33" s="14" t="s">
        <v>159</v>
      </c>
      <c r="K33" s="48" t="s">
        <v>92</v>
      </c>
      <c r="L33" s="38"/>
      <c r="M33" s="65" t="str">
        <f>VLOOKUP(E33,映射关系!H13:I71,2,0)</f>
        <v>脱瘾治疗</v>
      </c>
    </row>
    <row r="34" ht="28.5" spans="1:13">
      <c r="A34" s="11">
        <v>29</v>
      </c>
      <c r="B34" s="22" t="s">
        <v>98</v>
      </c>
      <c r="C34" s="75" t="s">
        <v>155</v>
      </c>
      <c r="D34" s="38" t="s">
        <v>156</v>
      </c>
      <c r="E34" s="14" t="s">
        <v>160</v>
      </c>
      <c r="F34" s="22" t="s">
        <v>161</v>
      </c>
      <c r="G34" s="22"/>
      <c r="H34" s="38"/>
      <c r="I34" s="22" t="s">
        <v>162</v>
      </c>
      <c r="J34" s="14"/>
      <c r="K34" s="39">
        <v>720</v>
      </c>
      <c r="L34" s="38"/>
      <c r="M34" s="65" t="str">
        <f>VLOOKUP(E34,映射关系!H14:I72,2,0)</f>
        <v>脱抑治疗</v>
      </c>
    </row>
    <row r="35" ht="28.5" spans="1:13">
      <c r="A35" s="11">
        <v>30</v>
      </c>
      <c r="B35" s="22" t="s">
        <v>98</v>
      </c>
      <c r="C35" s="75" t="s">
        <v>155</v>
      </c>
      <c r="D35" s="38" t="s">
        <v>156</v>
      </c>
      <c r="E35" s="14" t="s">
        <v>163</v>
      </c>
      <c r="F35" s="22" t="s">
        <v>164</v>
      </c>
      <c r="G35" s="22"/>
      <c r="H35" s="38"/>
      <c r="I35" s="22" t="s">
        <v>162</v>
      </c>
      <c r="J35" s="14"/>
      <c r="K35" s="39">
        <v>2880</v>
      </c>
      <c r="L35" s="38"/>
      <c r="M35" s="65" t="str">
        <f>VLOOKUP(E35,映射关系!H15:I73,2,0)</f>
        <v>戒毒治疗</v>
      </c>
    </row>
  </sheetData>
  <autoFilter ref="A5:M35">
    <extLst/>
  </autoFilter>
  <mergeCells count="13">
    <mergeCell ref="A1:L1"/>
    <mergeCell ref="A2:A5"/>
    <mergeCell ref="B2:B5"/>
    <mergeCell ref="C2:C5"/>
    <mergeCell ref="D2:D5"/>
    <mergeCell ref="E2:E5"/>
    <mergeCell ref="F2:F5"/>
    <mergeCell ref="G2:G5"/>
    <mergeCell ref="H2:H5"/>
    <mergeCell ref="I2:I5"/>
    <mergeCell ref="J2:J5"/>
    <mergeCell ref="K2:K5"/>
    <mergeCell ref="L2:L5"/>
  </mergeCells>
  <pageMargins left="0.554861111111111" right="0.357638888888889" top="0.802777777777778" bottom="0.802777777777778" header="0.5" footer="0.5"/>
  <pageSetup paperSize="9"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T41"/>
  <sheetViews>
    <sheetView tabSelected="1" view="pageBreakPreview" zoomScaleNormal="70" workbookViewId="0">
      <pane xSplit="3" ySplit="5" topLeftCell="G49" activePane="bottomRight" state="frozen"/>
      <selection/>
      <selection pane="topRight"/>
      <selection pane="bottomLeft"/>
      <selection pane="bottomRight" activeCell="T1" sqref="T$1:T$1048576"/>
    </sheetView>
  </sheetViews>
  <sheetFormatPr defaultColWidth="9" defaultRowHeight="13.5"/>
  <cols>
    <col min="1" max="1" width="4.10833333333333" customWidth="1"/>
    <col min="2" max="2" width="9.55833333333333" customWidth="1"/>
    <col min="3" max="3" width="17.3" customWidth="1"/>
    <col min="4" max="4" width="15.8916666666667" customWidth="1"/>
    <col min="5" max="5" width="20.9166666666667" customWidth="1"/>
    <col min="7" max="7" width="10.9" customWidth="1"/>
    <col min="8" max="8" width="10.4416666666667" customWidth="1"/>
    <col min="9" max="9" width="13.4416666666667" customWidth="1"/>
    <col min="10" max="10" width="16.2166666666667" customWidth="1"/>
    <col min="11" max="11" width="11.6666666666667" customWidth="1"/>
    <col min="12" max="12" width="5.78333333333333" customWidth="1"/>
    <col min="13" max="13" width="7.78333333333333" customWidth="1"/>
    <col min="14" max="14" width="6.66666666666667" customWidth="1"/>
    <col min="15" max="15" width="9.44166666666667" customWidth="1"/>
    <col min="16" max="16" width="8.725" customWidth="1"/>
    <col min="17" max="17" width="6.10833333333333" customWidth="1"/>
    <col min="18" max="18" width="9.44166666666667" customWidth="1"/>
    <col min="19" max="19" width="10.3333333333333" style="5" customWidth="1"/>
    <col min="20" max="20" width="15.1083333333333" customWidth="1"/>
  </cols>
  <sheetData>
    <row r="1" s="1" customFormat="1" ht="28.5" spans="1:20">
      <c r="A1" s="6" t="s">
        <v>165</v>
      </c>
      <c r="B1" s="6"/>
      <c r="C1" s="6"/>
      <c r="D1" s="6"/>
      <c r="E1" s="6"/>
      <c r="F1" s="6"/>
      <c r="G1" s="6"/>
      <c r="H1" s="6"/>
      <c r="I1" s="6"/>
      <c r="J1" s="6"/>
      <c r="K1" s="6"/>
      <c r="L1" s="6"/>
      <c r="M1" s="6"/>
      <c r="N1" s="6"/>
      <c r="O1" s="28"/>
      <c r="P1" s="6"/>
      <c r="Q1" s="6"/>
      <c r="R1" s="6"/>
      <c r="S1" s="54"/>
      <c r="T1" s="55"/>
    </row>
    <row r="2" s="1" customFormat="1" ht="28" customHeight="1" spans="1:19">
      <c r="A2" s="7" t="s">
        <v>166</v>
      </c>
      <c r="B2" s="7"/>
      <c r="C2" s="8"/>
      <c r="D2" s="8"/>
      <c r="E2" s="8"/>
      <c r="F2" s="8"/>
      <c r="G2" s="8"/>
      <c r="H2" s="9"/>
      <c r="I2" s="8"/>
      <c r="J2" s="8"/>
      <c r="K2" s="8"/>
      <c r="L2" s="8"/>
      <c r="M2" s="8"/>
      <c r="N2" s="8"/>
      <c r="O2" s="8"/>
      <c r="P2" s="8"/>
      <c r="Q2" s="8"/>
      <c r="R2" s="8"/>
      <c r="S2" s="56"/>
    </row>
    <row r="3" s="2" customFormat="1" ht="14.25" spans="1:19">
      <c r="A3" s="10" t="s">
        <v>2</v>
      </c>
      <c r="B3" s="10" t="s">
        <v>82</v>
      </c>
      <c r="C3" s="10" t="s">
        <v>167</v>
      </c>
      <c r="D3" s="10" t="s">
        <v>168</v>
      </c>
      <c r="E3" s="10" t="s">
        <v>169</v>
      </c>
      <c r="F3" s="10" t="s">
        <v>9</v>
      </c>
      <c r="G3" s="10" t="s">
        <v>170</v>
      </c>
      <c r="H3" s="10" t="s">
        <v>171</v>
      </c>
      <c r="I3" s="10" t="s">
        <v>172</v>
      </c>
      <c r="J3" s="10" t="s">
        <v>173</v>
      </c>
      <c r="K3" s="10" t="s">
        <v>174</v>
      </c>
      <c r="L3" s="10" t="s">
        <v>9</v>
      </c>
      <c r="M3" s="10" t="s">
        <v>170</v>
      </c>
      <c r="N3" s="10" t="s">
        <v>11</v>
      </c>
      <c r="O3" s="29" t="s">
        <v>175</v>
      </c>
      <c r="P3" s="30" t="s">
        <v>176</v>
      </c>
      <c r="Q3" s="57"/>
      <c r="R3" s="57"/>
      <c r="S3" s="58"/>
    </row>
    <row r="4" s="2" customFormat="1" ht="14.25" spans="1:19">
      <c r="A4" s="10"/>
      <c r="B4" s="10"/>
      <c r="C4" s="10"/>
      <c r="D4" s="10"/>
      <c r="E4" s="10"/>
      <c r="F4" s="10"/>
      <c r="G4" s="10"/>
      <c r="H4" s="10"/>
      <c r="I4" s="10"/>
      <c r="J4" s="10"/>
      <c r="K4" s="10"/>
      <c r="L4" s="10"/>
      <c r="M4" s="10"/>
      <c r="N4" s="10"/>
      <c r="O4" s="29"/>
      <c r="P4" s="31" t="s">
        <v>177</v>
      </c>
      <c r="Q4" s="31"/>
      <c r="R4" s="31" t="s">
        <v>178</v>
      </c>
      <c r="S4" s="59"/>
    </row>
    <row r="5" s="2" customFormat="1" ht="28.5" spans="1:19">
      <c r="A5" s="10"/>
      <c r="B5" s="10"/>
      <c r="C5" s="10"/>
      <c r="D5" s="10"/>
      <c r="E5" s="10"/>
      <c r="F5" s="10"/>
      <c r="G5" s="10"/>
      <c r="H5" s="10"/>
      <c r="I5" s="10"/>
      <c r="J5" s="10"/>
      <c r="K5" s="10"/>
      <c r="L5" s="10"/>
      <c r="M5" s="10"/>
      <c r="N5" s="10"/>
      <c r="O5" s="29"/>
      <c r="P5" s="31" t="s">
        <v>179</v>
      </c>
      <c r="Q5" s="31" t="s">
        <v>180</v>
      </c>
      <c r="R5" s="31" t="s">
        <v>179</v>
      </c>
      <c r="S5" s="60" t="s">
        <v>180</v>
      </c>
    </row>
    <row r="6" s="3" customFormat="1" ht="28.5" spans="1:19">
      <c r="A6" s="11">
        <v>1</v>
      </c>
      <c r="B6" s="110" t="s">
        <v>17</v>
      </c>
      <c r="C6" s="11" t="s">
        <v>18</v>
      </c>
      <c r="D6" s="13" t="s">
        <v>19</v>
      </c>
      <c r="E6" s="13" t="s">
        <v>20</v>
      </c>
      <c r="F6" s="11" t="s">
        <v>22</v>
      </c>
      <c r="G6" s="13" t="s">
        <v>181</v>
      </c>
      <c r="H6" s="14">
        <v>311503024</v>
      </c>
      <c r="I6" s="32" t="s">
        <v>144</v>
      </c>
      <c r="J6" s="32"/>
      <c r="K6" s="33"/>
      <c r="L6" s="32" t="s">
        <v>44</v>
      </c>
      <c r="M6" s="34" t="s">
        <v>142</v>
      </c>
      <c r="N6" s="35">
        <v>98</v>
      </c>
      <c r="O6" s="36" t="s">
        <v>182</v>
      </c>
      <c r="P6" s="37" t="s">
        <v>183</v>
      </c>
      <c r="Q6" s="53" t="s">
        <v>184</v>
      </c>
      <c r="R6" s="46" t="s">
        <v>185</v>
      </c>
      <c r="S6" s="61" t="s">
        <v>186</v>
      </c>
    </row>
    <row r="7" s="3" customFormat="1" ht="28.5" spans="1:19">
      <c r="A7" s="11"/>
      <c r="B7" s="15"/>
      <c r="C7" s="11"/>
      <c r="D7" s="13"/>
      <c r="E7" s="13"/>
      <c r="F7" s="11"/>
      <c r="G7" s="13"/>
      <c r="H7" s="14">
        <v>311503018</v>
      </c>
      <c r="I7" s="22" t="s">
        <v>134</v>
      </c>
      <c r="J7" s="22"/>
      <c r="K7" s="38"/>
      <c r="L7" s="22" t="s">
        <v>44</v>
      </c>
      <c r="M7" s="14"/>
      <c r="N7" s="39">
        <v>4</v>
      </c>
      <c r="O7" s="36" t="s">
        <v>178</v>
      </c>
      <c r="P7" s="37"/>
      <c r="Q7" s="53"/>
      <c r="R7" s="46"/>
      <c r="S7" s="61"/>
    </row>
    <row r="8" s="3" customFormat="1" ht="28.5" spans="1:19">
      <c r="A8" s="11"/>
      <c r="B8" s="15"/>
      <c r="C8" s="11"/>
      <c r="D8" s="13"/>
      <c r="E8" s="13"/>
      <c r="F8" s="11"/>
      <c r="G8" s="13"/>
      <c r="H8" s="14">
        <v>311503019</v>
      </c>
      <c r="I8" s="32" t="s">
        <v>136</v>
      </c>
      <c r="J8" s="32"/>
      <c r="K8" s="33"/>
      <c r="L8" s="32" t="s">
        <v>44</v>
      </c>
      <c r="M8" s="34"/>
      <c r="N8" s="35">
        <v>93</v>
      </c>
      <c r="O8" s="36" t="s">
        <v>182</v>
      </c>
      <c r="P8" s="37"/>
      <c r="Q8" s="53"/>
      <c r="R8" s="46"/>
      <c r="S8" s="61"/>
    </row>
    <row r="9" s="3" customFormat="1" ht="28.5" spans="1:19">
      <c r="A9" s="11"/>
      <c r="B9" s="15"/>
      <c r="C9" s="11"/>
      <c r="D9" s="13"/>
      <c r="E9" s="13"/>
      <c r="F9" s="11"/>
      <c r="G9" s="13"/>
      <c r="H9" s="14">
        <v>311503020</v>
      </c>
      <c r="I9" s="32" t="s">
        <v>138</v>
      </c>
      <c r="J9" s="32"/>
      <c r="K9" s="33"/>
      <c r="L9" s="32" t="s">
        <v>44</v>
      </c>
      <c r="M9" s="34"/>
      <c r="N9" s="35">
        <v>6</v>
      </c>
      <c r="O9" s="36" t="s">
        <v>178</v>
      </c>
      <c r="P9" s="37"/>
      <c r="Q9" s="53"/>
      <c r="R9" s="46"/>
      <c r="S9" s="61"/>
    </row>
    <row r="10" s="3" customFormat="1" ht="28.5" spans="1:19">
      <c r="A10" s="11"/>
      <c r="B10" s="15"/>
      <c r="C10" s="11"/>
      <c r="D10" s="13"/>
      <c r="E10" s="13"/>
      <c r="F10" s="11"/>
      <c r="G10" s="13"/>
      <c r="H10" s="14">
        <v>311503021</v>
      </c>
      <c r="I10" s="22" t="s">
        <v>140</v>
      </c>
      <c r="J10" s="22"/>
      <c r="K10" s="38"/>
      <c r="L10" s="22" t="s">
        <v>44</v>
      </c>
      <c r="M10" s="14"/>
      <c r="N10" s="40" t="s">
        <v>114</v>
      </c>
      <c r="O10" s="36" t="s">
        <v>178</v>
      </c>
      <c r="P10" s="37"/>
      <c r="Q10" s="53"/>
      <c r="R10" s="46"/>
      <c r="S10" s="61"/>
    </row>
    <row r="11" s="3" customFormat="1" ht="28.5" spans="1:19">
      <c r="A11" s="11"/>
      <c r="B11" s="15"/>
      <c r="C11" s="11"/>
      <c r="D11" s="13"/>
      <c r="E11" s="13"/>
      <c r="F11" s="11"/>
      <c r="G11" s="13"/>
      <c r="H11" s="14">
        <v>311503025</v>
      </c>
      <c r="I11" s="22" t="s">
        <v>146</v>
      </c>
      <c r="J11" s="22"/>
      <c r="K11" s="38"/>
      <c r="L11" s="22" t="s">
        <v>44</v>
      </c>
      <c r="M11" s="14"/>
      <c r="N11" s="39">
        <v>14</v>
      </c>
      <c r="O11" s="36" t="s">
        <v>178</v>
      </c>
      <c r="P11" s="37"/>
      <c r="Q11" s="53"/>
      <c r="R11" s="46"/>
      <c r="S11" s="61"/>
    </row>
    <row r="12" s="3" customFormat="1" ht="28.5" spans="1:19">
      <c r="A12" s="11"/>
      <c r="B12" s="15"/>
      <c r="C12" s="11"/>
      <c r="D12" s="13"/>
      <c r="E12" s="13"/>
      <c r="F12" s="11"/>
      <c r="G12" s="13"/>
      <c r="H12" s="14">
        <v>311503026</v>
      </c>
      <c r="I12" s="32" t="s">
        <v>148</v>
      </c>
      <c r="J12" s="32"/>
      <c r="K12" s="33"/>
      <c r="L12" s="32" t="s">
        <v>44</v>
      </c>
      <c r="M12" s="34"/>
      <c r="N12" s="35">
        <v>85</v>
      </c>
      <c r="O12" s="36" t="s">
        <v>182</v>
      </c>
      <c r="P12" s="37"/>
      <c r="Q12" s="53"/>
      <c r="R12" s="46"/>
      <c r="S12" s="61"/>
    </row>
    <row r="13" s="3" customFormat="1" ht="28.5" spans="1:19">
      <c r="A13" s="11"/>
      <c r="B13" s="15"/>
      <c r="C13" s="11"/>
      <c r="D13" s="13"/>
      <c r="E13" s="13"/>
      <c r="F13" s="11"/>
      <c r="G13" s="13"/>
      <c r="H13" s="14">
        <v>311503027</v>
      </c>
      <c r="I13" s="22" t="s">
        <v>150</v>
      </c>
      <c r="J13" s="22"/>
      <c r="K13" s="38"/>
      <c r="L13" s="22" t="s">
        <v>44</v>
      </c>
      <c r="M13" s="14"/>
      <c r="N13" s="39">
        <v>50</v>
      </c>
      <c r="O13" s="36" t="s">
        <v>178</v>
      </c>
      <c r="P13" s="37"/>
      <c r="Q13" s="53"/>
      <c r="R13" s="46"/>
      <c r="S13" s="61"/>
    </row>
    <row r="14" s="3" customFormat="1" ht="28.5" spans="1:19">
      <c r="A14" s="11"/>
      <c r="B14" s="15"/>
      <c r="C14" s="11"/>
      <c r="D14" s="13"/>
      <c r="E14" s="13"/>
      <c r="F14" s="11"/>
      <c r="G14" s="13"/>
      <c r="H14" s="14">
        <v>311503029</v>
      </c>
      <c r="I14" s="22" t="s">
        <v>154</v>
      </c>
      <c r="J14" s="22"/>
      <c r="K14" s="38"/>
      <c r="L14" s="22" t="s">
        <v>44</v>
      </c>
      <c r="M14" s="14"/>
      <c r="N14" s="39">
        <v>6</v>
      </c>
      <c r="O14" s="36" t="s">
        <v>178</v>
      </c>
      <c r="P14" s="37"/>
      <c r="Q14" s="53"/>
      <c r="R14" s="46"/>
      <c r="S14" s="61"/>
    </row>
    <row r="15" s="4" customFormat="1" ht="28.5" spans="1:20">
      <c r="A15" s="11"/>
      <c r="B15" s="16"/>
      <c r="C15" s="11"/>
      <c r="D15" s="13"/>
      <c r="E15" s="13"/>
      <c r="F15" s="11"/>
      <c r="G15" s="13"/>
      <c r="H15" s="17">
        <v>311503006</v>
      </c>
      <c r="I15" s="41" t="s">
        <v>113</v>
      </c>
      <c r="J15" s="41"/>
      <c r="K15" s="42"/>
      <c r="L15" s="41" t="s">
        <v>44</v>
      </c>
      <c r="M15" s="17"/>
      <c r="N15" s="40" t="s">
        <v>114</v>
      </c>
      <c r="O15" s="43" t="s">
        <v>178</v>
      </c>
      <c r="P15" s="37"/>
      <c r="Q15" s="53"/>
      <c r="R15" s="46"/>
      <c r="S15" s="61"/>
      <c r="T15" s="3"/>
    </row>
    <row r="16" s="4" customFormat="1" ht="42.75" spans="1:20">
      <c r="A16" s="11">
        <v>2</v>
      </c>
      <c r="B16" s="111" t="s">
        <v>24</v>
      </c>
      <c r="C16" s="11" t="s">
        <v>187</v>
      </c>
      <c r="D16" s="13"/>
      <c r="E16" s="13"/>
      <c r="F16" s="11" t="s">
        <v>22</v>
      </c>
      <c r="G16" s="13"/>
      <c r="H16" s="18"/>
      <c r="I16" s="11"/>
      <c r="J16" s="44"/>
      <c r="K16" s="44"/>
      <c r="L16" s="44"/>
      <c r="M16" s="44"/>
      <c r="N16" s="44"/>
      <c r="O16" s="11"/>
      <c r="P16" s="37"/>
      <c r="Q16" s="53"/>
      <c r="R16" s="46"/>
      <c r="S16" s="61"/>
      <c r="T16" s="3"/>
    </row>
    <row r="17" s="4" customFormat="1" ht="42.75" spans="1:20">
      <c r="A17" s="11">
        <v>3</v>
      </c>
      <c r="B17" s="111" t="s">
        <v>26</v>
      </c>
      <c r="C17" s="11" t="s">
        <v>27</v>
      </c>
      <c r="D17" s="11" t="s">
        <v>28</v>
      </c>
      <c r="E17" s="11" t="s">
        <v>20</v>
      </c>
      <c r="F17" s="11" t="s">
        <v>30</v>
      </c>
      <c r="G17" s="19" t="s">
        <v>31</v>
      </c>
      <c r="H17" s="18"/>
      <c r="I17" s="11"/>
      <c r="J17" s="44"/>
      <c r="K17" s="44"/>
      <c r="L17" s="44"/>
      <c r="M17" s="44"/>
      <c r="N17" s="44"/>
      <c r="O17" s="11"/>
      <c r="P17" s="45" t="s">
        <v>188</v>
      </c>
      <c r="Q17" s="62" t="s">
        <v>189</v>
      </c>
      <c r="R17" s="11"/>
      <c r="S17" s="63"/>
      <c r="T17" s="3"/>
    </row>
    <row r="18" s="4" customFormat="1" ht="42.75" spans="1:20">
      <c r="A18" s="11">
        <v>4</v>
      </c>
      <c r="B18" s="111" t="s">
        <v>32</v>
      </c>
      <c r="C18" s="11" t="s">
        <v>190</v>
      </c>
      <c r="D18" s="11"/>
      <c r="E18" s="11"/>
      <c r="F18" s="11" t="s">
        <v>30</v>
      </c>
      <c r="G18" s="20"/>
      <c r="H18" s="18"/>
      <c r="I18" s="11"/>
      <c r="J18" s="44"/>
      <c r="K18" s="44"/>
      <c r="L18" s="44"/>
      <c r="M18" s="44"/>
      <c r="N18" s="44"/>
      <c r="O18" s="11"/>
      <c r="P18" s="45"/>
      <c r="Q18" s="62"/>
      <c r="R18" s="11"/>
      <c r="S18" s="63"/>
      <c r="T18" s="3"/>
    </row>
    <row r="19" s="4" customFormat="1" ht="42.75" spans="1:20">
      <c r="A19" s="11">
        <v>5</v>
      </c>
      <c r="B19" s="111" t="s">
        <v>34</v>
      </c>
      <c r="C19" s="11" t="s">
        <v>35</v>
      </c>
      <c r="D19" s="11" t="s">
        <v>36</v>
      </c>
      <c r="E19" s="11" t="s">
        <v>20</v>
      </c>
      <c r="F19" s="11" t="s">
        <v>30</v>
      </c>
      <c r="G19" s="19" t="s">
        <v>37</v>
      </c>
      <c r="H19" s="18"/>
      <c r="I19" s="11"/>
      <c r="J19" s="44"/>
      <c r="K19" s="44"/>
      <c r="L19" s="44"/>
      <c r="M19" s="44"/>
      <c r="N19" s="44"/>
      <c r="O19" s="11"/>
      <c r="P19" s="45" t="s">
        <v>191</v>
      </c>
      <c r="Q19" s="62" t="s">
        <v>192</v>
      </c>
      <c r="R19" s="11"/>
      <c r="S19" s="63"/>
      <c r="T19" s="3"/>
    </row>
    <row r="20" s="4" customFormat="1" ht="42.75" spans="1:20">
      <c r="A20" s="11">
        <v>6</v>
      </c>
      <c r="B20" s="111" t="s">
        <v>38</v>
      </c>
      <c r="C20" s="21" t="s">
        <v>193</v>
      </c>
      <c r="D20" s="11"/>
      <c r="E20" s="11"/>
      <c r="F20" s="11" t="s">
        <v>30</v>
      </c>
      <c r="G20" s="20"/>
      <c r="H20" s="18"/>
      <c r="I20" s="11"/>
      <c r="J20" s="44"/>
      <c r="K20" s="44"/>
      <c r="L20" s="44"/>
      <c r="M20" s="44"/>
      <c r="N20" s="44"/>
      <c r="O20" s="11"/>
      <c r="P20" s="45"/>
      <c r="Q20" s="62"/>
      <c r="R20" s="11"/>
      <c r="S20" s="63"/>
      <c r="T20" s="3"/>
    </row>
    <row r="21" s="4" customFormat="1" ht="114" spans="1:20">
      <c r="A21" s="11">
        <v>7</v>
      </c>
      <c r="B21" s="111" t="s">
        <v>40</v>
      </c>
      <c r="C21" s="11" t="s">
        <v>41</v>
      </c>
      <c r="D21" s="13" t="s">
        <v>42</v>
      </c>
      <c r="E21" s="13" t="s">
        <v>43</v>
      </c>
      <c r="F21" s="11" t="s">
        <v>44</v>
      </c>
      <c r="G21" s="13" t="s">
        <v>45</v>
      </c>
      <c r="H21" s="14">
        <v>311503023</v>
      </c>
      <c r="I21" s="32" t="s">
        <v>41</v>
      </c>
      <c r="J21" s="32"/>
      <c r="K21" s="33"/>
      <c r="L21" s="32" t="s">
        <v>44</v>
      </c>
      <c r="M21" s="34" t="s">
        <v>142</v>
      </c>
      <c r="N21" s="35">
        <v>95</v>
      </c>
      <c r="O21" s="36" t="s">
        <v>182</v>
      </c>
      <c r="P21" s="46" t="s">
        <v>194</v>
      </c>
      <c r="Q21" s="11" t="s">
        <v>41</v>
      </c>
      <c r="R21" s="11"/>
      <c r="S21" s="63"/>
      <c r="T21" s="3"/>
    </row>
    <row r="22" s="4" customFormat="1" ht="99.75" spans="1:20">
      <c r="A22" s="11">
        <v>8</v>
      </c>
      <c r="B22" s="111" t="s">
        <v>46</v>
      </c>
      <c r="C22" s="21" t="s">
        <v>47</v>
      </c>
      <c r="D22" s="13" t="s">
        <v>48</v>
      </c>
      <c r="E22" s="13" t="s">
        <v>49</v>
      </c>
      <c r="F22" s="11" t="s">
        <v>44</v>
      </c>
      <c r="G22" s="11"/>
      <c r="H22" s="22">
        <v>311502002</v>
      </c>
      <c r="I22" s="22" t="s">
        <v>47</v>
      </c>
      <c r="J22" s="22"/>
      <c r="K22" s="22"/>
      <c r="L22" s="22" t="s">
        <v>44</v>
      </c>
      <c r="M22" s="22"/>
      <c r="N22" s="39">
        <v>4</v>
      </c>
      <c r="O22" s="36" t="s">
        <v>178</v>
      </c>
      <c r="P22" s="37"/>
      <c r="Q22" s="53"/>
      <c r="R22" s="11" t="s">
        <v>195</v>
      </c>
      <c r="S22" s="63" t="s">
        <v>47</v>
      </c>
      <c r="T22" s="3"/>
    </row>
    <row r="23" s="4" customFormat="1" ht="76" customHeight="1" spans="1:20">
      <c r="A23" s="11">
        <v>9</v>
      </c>
      <c r="B23" s="111" t="s">
        <v>50</v>
      </c>
      <c r="C23" s="11" t="s">
        <v>51</v>
      </c>
      <c r="D23" s="13" t="s">
        <v>52</v>
      </c>
      <c r="E23" s="13" t="s">
        <v>53</v>
      </c>
      <c r="F23" s="11" t="s">
        <v>44</v>
      </c>
      <c r="G23" s="23" t="s">
        <v>54</v>
      </c>
      <c r="H23" s="14">
        <v>311503004</v>
      </c>
      <c r="I23" s="22" t="s">
        <v>107</v>
      </c>
      <c r="J23" s="22"/>
      <c r="K23" s="38"/>
      <c r="L23" s="22" t="s">
        <v>44</v>
      </c>
      <c r="M23" s="14"/>
      <c r="N23" s="39">
        <v>30</v>
      </c>
      <c r="O23" s="36" t="s">
        <v>178</v>
      </c>
      <c r="P23" s="37" t="s">
        <v>196</v>
      </c>
      <c r="Q23" s="53" t="s">
        <v>107</v>
      </c>
      <c r="R23" s="11" t="s">
        <v>197</v>
      </c>
      <c r="S23" s="63" t="s">
        <v>109</v>
      </c>
      <c r="T23" s="3"/>
    </row>
    <row r="24" s="4" customFormat="1" ht="77" customHeight="1" spans="1:20">
      <c r="A24" s="11"/>
      <c r="B24" s="11"/>
      <c r="C24" s="11"/>
      <c r="D24" s="13"/>
      <c r="E24" s="13"/>
      <c r="F24" s="11"/>
      <c r="G24" s="23"/>
      <c r="H24" s="14">
        <v>311503005</v>
      </c>
      <c r="I24" s="32" t="s">
        <v>109</v>
      </c>
      <c r="J24" s="32" t="s">
        <v>110</v>
      </c>
      <c r="K24" s="33"/>
      <c r="L24" s="32" t="s">
        <v>44</v>
      </c>
      <c r="M24" s="34"/>
      <c r="N24" s="35">
        <v>324</v>
      </c>
      <c r="O24" s="36" t="s">
        <v>182</v>
      </c>
      <c r="P24" s="37"/>
      <c r="Q24" s="53"/>
      <c r="R24" s="11"/>
      <c r="S24" s="63"/>
      <c r="T24" s="3"/>
    </row>
    <row r="25" s="4" customFormat="1" ht="28.5" spans="1:20">
      <c r="A25" s="11">
        <v>10</v>
      </c>
      <c r="B25" s="111" t="s">
        <v>55</v>
      </c>
      <c r="C25" s="11" t="s">
        <v>56</v>
      </c>
      <c r="D25" s="11" t="s">
        <v>57</v>
      </c>
      <c r="E25" s="11" t="s">
        <v>58</v>
      </c>
      <c r="F25" s="11" t="s">
        <v>22</v>
      </c>
      <c r="G25" s="24" t="s">
        <v>59</v>
      </c>
      <c r="H25" s="14">
        <v>311503002</v>
      </c>
      <c r="I25" s="22" t="s">
        <v>100</v>
      </c>
      <c r="J25" s="22"/>
      <c r="K25" s="38"/>
      <c r="L25" s="22" t="s">
        <v>44</v>
      </c>
      <c r="M25" s="14"/>
      <c r="N25" s="39">
        <v>14</v>
      </c>
      <c r="O25" s="36" t="s">
        <v>178</v>
      </c>
      <c r="P25" s="47"/>
      <c r="Q25" s="64"/>
      <c r="R25" s="63" t="s">
        <v>198</v>
      </c>
      <c r="S25" s="63" t="s">
        <v>199</v>
      </c>
      <c r="T25" s="3"/>
    </row>
    <row r="26" s="4" customFormat="1" ht="28.5" spans="1:20">
      <c r="A26" s="11"/>
      <c r="B26" s="11"/>
      <c r="C26" s="11"/>
      <c r="D26" s="11"/>
      <c r="E26" s="11"/>
      <c r="F26" s="11"/>
      <c r="G26" s="24"/>
      <c r="H26" s="14">
        <v>311503008</v>
      </c>
      <c r="I26" s="32" t="s">
        <v>119</v>
      </c>
      <c r="J26" s="32"/>
      <c r="K26" s="33"/>
      <c r="L26" s="32" t="s">
        <v>44</v>
      </c>
      <c r="M26" s="34"/>
      <c r="N26" s="35">
        <v>20</v>
      </c>
      <c r="O26" s="36" t="s">
        <v>178</v>
      </c>
      <c r="P26" s="47"/>
      <c r="Q26" s="64"/>
      <c r="R26" s="63"/>
      <c r="S26" s="63"/>
      <c r="T26" s="3"/>
    </row>
    <row r="27" s="4" customFormat="1" ht="28.5" spans="1:20">
      <c r="A27" s="11"/>
      <c r="B27" s="11"/>
      <c r="C27" s="11"/>
      <c r="D27" s="11"/>
      <c r="E27" s="11"/>
      <c r="F27" s="11"/>
      <c r="G27" s="24"/>
      <c r="H27" s="14">
        <v>311503009</v>
      </c>
      <c r="I27" s="32" t="s">
        <v>122</v>
      </c>
      <c r="J27" s="32"/>
      <c r="K27" s="33"/>
      <c r="L27" s="32" t="s">
        <v>44</v>
      </c>
      <c r="M27" s="34"/>
      <c r="N27" s="35">
        <v>38</v>
      </c>
      <c r="O27" s="36" t="s">
        <v>178</v>
      </c>
      <c r="P27" s="47"/>
      <c r="Q27" s="64"/>
      <c r="R27" s="63"/>
      <c r="S27" s="63"/>
      <c r="T27" s="3"/>
    </row>
    <row r="28" s="4" customFormat="1" ht="28.5" spans="1:20">
      <c r="A28" s="11"/>
      <c r="B28" s="11"/>
      <c r="C28" s="11"/>
      <c r="D28" s="11"/>
      <c r="E28" s="11"/>
      <c r="F28" s="11"/>
      <c r="G28" s="24"/>
      <c r="H28" s="14">
        <v>311503016</v>
      </c>
      <c r="I28" s="22" t="s">
        <v>130</v>
      </c>
      <c r="J28" s="22"/>
      <c r="K28" s="38"/>
      <c r="L28" s="22" t="s">
        <v>104</v>
      </c>
      <c r="M28" s="14"/>
      <c r="N28" s="39">
        <v>4</v>
      </c>
      <c r="O28" s="36" t="s">
        <v>178</v>
      </c>
      <c r="P28" s="47"/>
      <c r="Q28" s="64"/>
      <c r="R28" s="63"/>
      <c r="S28" s="63"/>
      <c r="T28" s="3"/>
    </row>
    <row r="29" s="4" customFormat="1" ht="28.5" spans="1:20">
      <c r="A29" s="11"/>
      <c r="B29" s="11"/>
      <c r="C29" s="11"/>
      <c r="D29" s="11"/>
      <c r="E29" s="11"/>
      <c r="F29" s="11"/>
      <c r="G29" s="24"/>
      <c r="H29" s="14">
        <v>311503017</v>
      </c>
      <c r="I29" s="32" t="s">
        <v>132</v>
      </c>
      <c r="J29" s="32"/>
      <c r="K29" s="33"/>
      <c r="L29" s="32" t="s">
        <v>44</v>
      </c>
      <c r="M29" s="34"/>
      <c r="N29" s="35">
        <v>16</v>
      </c>
      <c r="O29" s="36" t="s">
        <v>178</v>
      </c>
      <c r="P29" s="47"/>
      <c r="Q29" s="64"/>
      <c r="R29" s="63"/>
      <c r="S29" s="63"/>
      <c r="T29" s="3"/>
    </row>
    <row r="30" s="4" customFormat="1" ht="28.5" spans="1:20">
      <c r="A30" s="11"/>
      <c r="B30" s="11"/>
      <c r="C30" s="11"/>
      <c r="D30" s="11"/>
      <c r="E30" s="11"/>
      <c r="F30" s="11"/>
      <c r="G30" s="24"/>
      <c r="H30" s="14">
        <v>311503028</v>
      </c>
      <c r="I30" s="22" t="s">
        <v>152</v>
      </c>
      <c r="J30" s="22"/>
      <c r="K30" s="38"/>
      <c r="L30" s="22" t="s">
        <v>104</v>
      </c>
      <c r="M30" s="14"/>
      <c r="N30" s="39">
        <v>21</v>
      </c>
      <c r="O30" s="36" t="s">
        <v>178</v>
      </c>
      <c r="P30" s="47"/>
      <c r="Q30" s="64"/>
      <c r="R30" s="63"/>
      <c r="S30" s="63"/>
      <c r="T30" s="3"/>
    </row>
    <row r="31" s="4" customFormat="1" ht="54" spans="1:20">
      <c r="A31" s="11"/>
      <c r="B31" s="11"/>
      <c r="C31" s="11"/>
      <c r="D31" s="11"/>
      <c r="E31" s="11"/>
      <c r="F31" s="11"/>
      <c r="G31" s="24"/>
      <c r="H31" s="14">
        <v>311503030</v>
      </c>
      <c r="I31" s="22" t="s">
        <v>156</v>
      </c>
      <c r="J31" s="22" t="s">
        <v>157</v>
      </c>
      <c r="K31" s="38" t="s">
        <v>158</v>
      </c>
      <c r="L31" s="33" t="s">
        <v>92</v>
      </c>
      <c r="M31" s="14" t="s">
        <v>159</v>
      </c>
      <c r="N31" s="48" t="s">
        <v>92</v>
      </c>
      <c r="O31" s="49" t="s">
        <v>178</v>
      </c>
      <c r="P31" s="47"/>
      <c r="Q31" s="64"/>
      <c r="R31" s="63"/>
      <c r="S31" s="63"/>
      <c r="T31" s="3"/>
    </row>
    <row r="32" s="4" customFormat="1" ht="27" spans="1:20">
      <c r="A32" s="11"/>
      <c r="B32" s="11"/>
      <c r="C32" s="11"/>
      <c r="D32" s="11"/>
      <c r="E32" s="11"/>
      <c r="F32" s="11"/>
      <c r="G32" s="24"/>
      <c r="H32" s="14" t="s">
        <v>160</v>
      </c>
      <c r="I32" s="22" t="s">
        <v>161</v>
      </c>
      <c r="J32" s="22"/>
      <c r="K32" s="38"/>
      <c r="L32" s="22" t="s">
        <v>162</v>
      </c>
      <c r="M32" s="14"/>
      <c r="N32" s="39">
        <v>720</v>
      </c>
      <c r="O32" s="50" t="s">
        <v>200</v>
      </c>
      <c r="P32" s="47"/>
      <c r="Q32" s="64"/>
      <c r="R32" s="63"/>
      <c r="S32" s="63"/>
      <c r="T32" s="3"/>
    </row>
    <row r="33" s="4" customFormat="1" ht="27" spans="1:20">
      <c r="A33" s="11"/>
      <c r="B33" s="11"/>
      <c r="C33" s="11"/>
      <c r="D33" s="11"/>
      <c r="E33" s="11"/>
      <c r="F33" s="11"/>
      <c r="G33" s="24"/>
      <c r="H33" s="14" t="s">
        <v>163</v>
      </c>
      <c r="I33" s="22" t="s">
        <v>164</v>
      </c>
      <c r="J33" s="22"/>
      <c r="K33" s="38"/>
      <c r="L33" s="22" t="s">
        <v>162</v>
      </c>
      <c r="M33" s="14"/>
      <c r="N33" s="39">
        <v>2880</v>
      </c>
      <c r="O33" s="51"/>
      <c r="P33" s="47"/>
      <c r="Q33" s="64"/>
      <c r="R33" s="63"/>
      <c r="S33" s="63"/>
      <c r="T33" s="3"/>
    </row>
    <row r="34" s="4" customFormat="1" ht="57" spans="1:20">
      <c r="A34" s="11"/>
      <c r="B34" s="11"/>
      <c r="C34" s="11"/>
      <c r="D34" s="11"/>
      <c r="E34" s="11"/>
      <c r="F34" s="11"/>
      <c r="G34" s="24"/>
      <c r="H34" s="14">
        <v>311503015</v>
      </c>
      <c r="I34" s="44" t="s">
        <v>128</v>
      </c>
      <c r="J34" s="44"/>
      <c r="K34" s="44"/>
      <c r="L34" s="44" t="s">
        <v>44</v>
      </c>
      <c r="M34" s="44" t="s">
        <v>93</v>
      </c>
      <c r="N34" s="44">
        <v>43</v>
      </c>
      <c r="O34" s="43" t="s">
        <v>201</v>
      </c>
      <c r="P34" s="47"/>
      <c r="Q34" s="64"/>
      <c r="R34" s="63"/>
      <c r="S34" s="63"/>
      <c r="T34" s="3"/>
    </row>
    <row r="35" s="4" customFormat="1" ht="42.75" spans="1:20">
      <c r="A35" s="11">
        <v>11</v>
      </c>
      <c r="B35" s="111" t="s">
        <v>60</v>
      </c>
      <c r="C35" s="21" t="s">
        <v>202</v>
      </c>
      <c r="D35" s="11"/>
      <c r="E35" s="11"/>
      <c r="F35" s="11" t="s">
        <v>22</v>
      </c>
      <c r="G35" s="24"/>
      <c r="H35" s="18"/>
      <c r="I35" s="11"/>
      <c r="J35" s="44"/>
      <c r="K35" s="44"/>
      <c r="L35" s="44"/>
      <c r="M35" s="44"/>
      <c r="N35" s="44"/>
      <c r="O35" s="11"/>
      <c r="P35" s="47"/>
      <c r="Q35" s="64"/>
      <c r="R35" s="63"/>
      <c r="S35" s="63"/>
      <c r="T35" s="3"/>
    </row>
    <row r="36" s="4" customFormat="1" ht="28.5" spans="1:20">
      <c r="A36" s="11">
        <v>12</v>
      </c>
      <c r="B36" s="112" t="s">
        <v>62</v>
      </c>
      <c r="C36" s="11" t="s">
        <v>63</v>
      </c>
      <c r="D36" s="11" t="s">
        <v>64</v>
      </c>
      <c r="E36" s="11" t="s">
        <v>58</v>
      </c>
      <c r="F36" s="11" t="s">
        <v>22</v>
      </c>
      <c r="G36" s="25" t="s">
        <v>65</v>
      </c>
      <c r="H36" s="18"/>
      <c r="I36" s="11"/>
      <c r="J36" s="44"/>
      <c r="K36" s="44"/>
      <c r="L36" s="44"/>
      <c r="M36" s="44"/>
      <c r="N36" s="44"/>
      <c r="O36" s="11"/>
      <c r="P36" s="37"/>
      <c r="Q36" s="53"/>
      <c r="R36" s="11"/>
      <c r="S36" s="63"/>
      <c r="T36" s="3"/>
    </row>
    <row r="37" s="4" customFormat="1" ht="42.75" spans="1:20">
      <c r="A37" s="11">
        <v>13</v>
      </c>
      <c r="B37" s="111" t="s">
        <v>66</v>
      </c>
      <c r="C37" s="21" t="s">
        <v>203</v>
      </c>
      <c r="D37" s="11"/>
      <c r="E37" s="11"/>
      <c r="F37" s="11" t="s">
        <v>22</v>
      </c>
      <c r="G37" s="26"/>
      <c r="H37" s="18"/>
      <c r="I37" s="11"/>
      <c r="J37" s="44"/>
      <c r="K37" s="44"/>
      <c r="L37" s="44"/>
      <c r="M37" s="44"/>
      <c r="N37" s="44"/>
      <c r="O37" s="11"/>
      <c r="P37" s="37"/>
      <c r="Q37" s="53"/>
      <c r="R37" s="11"/>
      <c r="S37" s="63"/>
      <c r="T37" s="3"/>
    </row>
    <row r="38" s="4" customFormat="1" ht="28.5" spans="1:20">
      <c r="A38" s="11">
        <v>14</v>
      </c>
      <c r="B38" s="111" t="s">
        <v>68</v>
      </c>
      <c r="C38" s="11" t="s">
        <v>69</v>
      </c>
      <c r="D38" s="11" t="s">
        <v>70</v>
      </c>
      <c r="E38" s="11" t="s">
        <v>58</v>
      </c>
      <c r="F38" s="11" t="s">
        <v>22</v>
      </c>
      <c r="G38" s="24" t="s">
        <v>204</v>
      </c>
      <c r="H38" s="18">
        <v>311503016</v>
      </c>
      <c r="I38" s="11" t="s">
        <v>130</v>
      </c>
      <c r="J38" s="44"/>
      <c r="K38" s="44"/>
      <c r="L38" s="44" t="s">
        <v>104</v>
      </c>
      <c r="M38" s="44" t="s">
        <v>93</v>
      </c>
      <c r="N38" s="44">
        <v>4</v>
      </c>
      <c r="O38" s="36" t="s">
        <v>178</v>
      </c>
      <c r="P38" s="37"/>
      <c r="Q38" s="53"/>
      <c r="R38" s="11" t="s">
        <v>205</v>
      </c>
      <c r="S38" s="63" t="s">
        <v>206</v>
      </c>
      <c r="T38" s="3"/>
    </row>
    <row r="39" s="4" customFormat="1" ht="28.5" spans="1:20">
      <c r="A39" s="11"/>
      <c r="B39" s="11"/>
      <c r="C39" s="11"/>
      <c r="D39" s="11"/>
      <c r="E39" s="11"/>
      <c r="F39" s="11"/>
      <c r="G39" s="24"/>
      <c r="H39" s="18">
        <v>311503017</v>
      </c>
      <c r="I39" s="11" t="s">
        <v>132</v>
      </c>
      <c r="J39" s="44"/>
      <c r="K39" s="44"/>
      <c r="L39" s="44" t="s">
        <v>44</v>
      </c>
      <c r="M39" s="44" t="s">
        <v>93</v>
      </c>
      <c r="N39" s="44">
        <v>16</v>
      </c>
      <c r="O39" s="36" t="s">
        <v>178</v>
      </c>
      <c r="P39" s="37"/>
      <c r="Q39" s="53"/>
      <c r="R39" s="11"/>
      <c r="S39" s="63"/>
      <c r="T39" s="3"/>
    </row>
    <row r="40" s="4" customFormat="1" ht="42.75" spans="1:20">
      <c r="A40" s="11">
        <v>15</v>
      </c>
      <c r="B40" s="111" t="s">
        <v>72</v>
      </c>
      <c r="C40" s="21" t="s">
        <v>207</v>
      </c>
      <c r="D40" s="11"/>
      <c r="E40" s="11"/>
      <c r="F40" s="11" t="s">
        <v>22</v>
      </c>
      <c r="G40" s="24"/>
      <c r="H40" s="18"/>
      <c r="I40" s="11"/>
      <c r="J40" s="44"/>
      <c r="K40" s="44"/>
      <c r="L40" s="44"/>
      <c r="M40" s="44"/>
      <c r="N40" s="44"/>
      <c r="O40" s="11"/>
      <c r="P40" s="37"/>
      <c r="Q40" s="53"/>
      <c r="R40" s="11"/>
      <c r="S40" s="63"/>
      <c r="T40" s="3"/>
    </row>
    <row r="41" s="4" customFormat="1" ht="146.25" spans="1:20">
      <c r="A41" s="11">
        <v>16</v>
      </c>
      <c r="B41" s="112" t="s">
        <v>74</v>
      </c>
      <c r="C41" s="11" t="s">
        <v>75</v>
      </c>
      <c r="D41" s="11" t="s">
        <v>76</v>
      </c>
      <c r="E41" s="11" t="s">
        <v>77</v>
      </c>
      <c r="F41" s="11" t="s">
        <v>30</v>
      </c>
      <c r="G41" s="27" t="s">
        <v>78</v>
      </c>
      <c r="H41" s="14">
        <v>311503003</v>
      </c>
      <c r="I41" s="32" t="s">
        <v>75</v>
      </c>
      <c r="J41" s="52" t="s">
        <v>103</v>
      </c>
      <c r="K41" s="33"/>
      <c r="L41" s="32" t="s">
        <v>104</v>
      </c>
      <c r="M41" s="34"/>
      <c r="N41" s="35">
        <v>24</v>
      </c>
      <c r="O41" s="11"/>
      <c r="P41" s="53" t="s">
        <v>208</v>
      </c>
      <c r="Q41" s="53" t="s">
        <v>75</v>
      </c>
      <c r="R41" s="11"/>
      <c r="S41" s="63"/>
      <c r="T41" s="3"/>
    </row>
  </sheetData>
  <mergeCells count="82">
    <mergeCell ref="A1:S1"/>
    <mergeCell ref="A2:S2"/>
    <mergeCell ref="P3:S3"/>
    <mergeCell ref="P4:Q4"/>
    <mergeCell ref="R4:S4"/>
    <mergeCell ref="A3:A5"/>
    <mergeCell ref="A6:A15"/>
    <mergeCell ref="A23:A24"/>
    <mergeCell ref="A25:A34"/>
    <mergeCell ref="A38:A39"/>
    <mergeCell ref="B3:B5"/>
    <mergeCell ref="B6:B15"/>
    <mergeCell ref="B23:B24"/>
    <mergeCell ref="B25:B34"/>
    <mergeCell ref="B38:B39"/>
    <mergeCell ref="C3:C5"/>
    <mergeCell ref="C6:C15"/>
    <mergeCell ref="C23:C24"/>
    <mergeCell ref="C25:C34"/>
    <mergeCell ref="C38:C39"/>
    <mergeCell ref="D3:D5"/>
    <mergeCell ref="D6:D16"/>
    <mergeCell ref="D17:D18"/>
    <mergeCell ref="D19:D20"/>
    <mergeCell ref="D23:D24"/>
    <mergeCell ref="D25:D35"/>
    <mergeCell ref="D36:D37"/>
    <mergeCell ref="D38:D40"/>
    <mergeCell ref="E3:E5"/>
    <mergeCell ref="E6:E16"/>
    <mergeCell ref="E17:E18"/>
    <mergeCell ref="E19:E20"/>
    <mergeCell ref="E23:E24"/>
    <mergeCell ref="E25:E35"/>
    <mergeCell ref="E36:E37"/>
    <mergeCell ref="E38:E40"/>
    <mergeCell ref="F3:F5"/>
    <mergeCell ref="F6:F15"/>
    <mergeCell ref="F23:F24"/>
    <mergeCell ref="F25:F34"/>
    <mergeCell ref="F38:F39"/>
    <mergeCell ref="G3:G5"/>
    <mergeCell ref="G6:G16"/>
    <mergeCell ref="G17:G18"/>
    <mergeCell ref="G19:G20"/>
    <mergeCell ref="G23:G24"/>
    <mergeCell ref="G25:G35"/>
    <mergeCell ref="G36:G37"/>
    <mergeCell ref="G38:G40"/>
    <mergeCell ref="H3:H5"/>
    <mergeCell ref="I3:I5"/>
    <mergeCell ref="J3:J5"/>
    <mergeCell ref="K3:K5"/>
    <mergeCell ref="L3:L5"/>
    <mergeCell ref="M3:M5"/>
    <mergeCell ref="N3:N5"/>
    <mergeCell ref="O3:O5"/>
    <mergeCell ref="O32:O33"/>
    <mergeCell ref="P6:P16"/>
    <mergeCell ref="P23:P24"/>
    <mergeCell ref="P25:P35"/>
    <mergeCell ref="P36:P37"/>
    <mergeCell ref="P39:P40"/>
    <mergeCell ref="Q6:Q16"/>
    <mergeCell ref="Q23:Q24"/>
    <mergeCell ref="Q25:Q35"/>
    <mergeCell ref="Q36:Q37"/>
    <mergeCell ref="Q39:Q40"/>
    <mergeCell ref="R6:R16"/>
    <mergeCell ref="R17:R18"/>
    <mergeCell ref="R19:R20"/>
    <mergeCell ref="R23:R24"/>
    <mergeCell ref="R25:R35"/>
    <mergeCell ref="R36:R37"/>
    <mergeCell ref="R38:R40"/>
    <mergeCell ref="S6:S16"/>
    <mergeCell ref="S17:S18"/>
    <mergeCell ref="S19:S20"/>
    <mergeCell ref="S23:S24"/>
    <mergeCell ref="S25:S35"/>
    <mergeCell ref="S36:S37"/>
    <mergeCell ref="S38:S40"/>
  </mergeCells>
  <pageMargins left="0.550694444444444" right="0.196527777777778" top="0.751388888888889" bottom="0.751388888888889" header="0.354166666666667" footer="0.298611111111111"/>
  <pageSetup paperSize="8" scale="97" fitToHeight="0" orientation="landscape" horizontalDpi="600"/>
  <headerFooter>
    <oddFooter>&amp;C第 &amp;P 页，共 &amp;N 页</oddFooter>
  </headerFooter>
  <rowBreaks count="3" manualBreakCount="3">
    <brk id="20" max="18" man="1"/>
    <brk id="24" max="18" man="1"/>
    <brk id="35" max="16383" man="1"/>
  </rowBreaks>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价格表</vt:lpstr>
      <vt:lpstr>废止表</vt:lpstr>
      <vt:lpstr>映射关系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LZY.</cp:lastModifiedBy>
  <dcterms:created xsi:type="dcterms:W3CDTF">2023-05-12T11:15:00Z</dcterms:created>
  <dcterms:modified xsi:type="dcterms:W3CDTF">2025-12-16T01:20:32Z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AB741524B3604074AE472B0BE5A369CA_13</vt:lpwstr>
  </property>
  <property fmtid="{D5CDD505-2E9C-101B-9397-08002B2CF9AE}" pid="4" name="CalculationRule">
    <vt:i4>0</vt:i4>
  </property>
</Properties>
</file>