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Sheet1!$A$1:$J$69</definedName>
  </definedNames>
  <calcPr calcId="144525"/>
</workbook>
</file>

<file path=xl/sharedStrings.xml><?xml version="1.0" encoding="utf-8"?>
<sst xmlns="http://schemas.openxmlformats.org/spreadsheetml/2006/main" count="223" uniqueCount="121">
  <si>
    <t>附件3</t>
  </si>
  <si>
    <t>未定价医疗服务价格项目定价情况汇总表</t>
  </si>
  <si>
    <t>序号</t>
  </si>
  <si>
    <t>项目编码</t>
  </si>
  <si>
    <t>项目名称</t>
  </si>
  <si>
    <t>项目内涵</t>
  </si>
  <si>
    <t>除外内容</t>
  </si>
  <si>
    <t>计价单位</t>
  </si>
  <si>
    <t>说明</t>
  </si>
  <si>
    <t>医疗机构试行价格（元）</t>
  </si>
  <si>
    <t>拟定价格（元）</t>
  </si>
  <si>
    <r>
      <rPr>
        <vertAlign val="superscript"/>
        <sz val="16"/>
        <color theme="1"/>
        <rFont val="Times New Roman"/>
        <charset val="134"/>
      </rPr>
      <t>32</t>
    </r>
    <r>
      <rPr>
        <sz val="16"/>
        <color theme="1"/>
        <rFont val="仿宋_GB2312"/>
        <charset val="134"/>
      </rPr>
      <t>磷一微球介入治疗</t>
    </r>
  </si>
  <si>
    <t>次</t>
  </si>
  <si>
    <t>无</t>
  </si>
  <si>
    <r>
      <rPr>
        <vertAlign val="superscript"/>
        <sz val="16"/>
        <color theme="1"/>
        <rFont val="Times New Roman"/>
        <charset val="134"/>
      </rPr>
      <t>90</t>
    </r>
    <r>
      <rPr>
        <sz val="16"/>
        <color theme="1"/>
        <rFont val="仿宋_GB2312"/>
        <charset val="134"/>
      </rPr>
      <t>钇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微球介入治疗</t>
    </r>
  </si>
  <si>
    <t>核素组织间介入治疗</t>
  </si>
  <si>
    <t>核素血管内介入治疗</t>
  </si>
  <si>
    <t>粪便乳糖不耐受测定</t>
  </si>
  <si>
    <t>项</t>
  </si>
  <si>
    <r>
      <rPr>
        <sz val="16"/>
        <color theme="1"/>
        <rFont val="仿宋_GB2312"/>
        <charset val="134"/>
      </rPr>
      <t>尿液乳糖不耐受检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测参照执行</t>
    </r>
  </si>
  <si>
    <r>
      <rPr>
        <sz val="16"/>
        <color theme="1"/>
        <rFont val="仿宋_GB2312"/>
        <charset val="134"/>
      </rPr>
      <t>血清淀粉样蛋白测定</t>
    </r>
    <r>
      <rPr>
        <sz val="16"/>
        <color theme="1"/>
        <rFont val="Times New Roman"/>
        <charset val="134"/>
      </rPr>
      <t>(SAA)</t>
    </r>
  </si>
  <si>
    <r>
      <rPr>
        <sz val="16"/>
        <color theme="1"/>
        <rFont val="仿宋_GB2312"/>
        <charset val="134"/>
      </rPr>
      <t>人</t>
    </r>
    <r>
      <rPr>
        <sz val="16"/>
        <color theme="1"/>
        <rFont val="Times New Roman"/>
        <charset val="134"/>
      </rPr>
      <t>III</t>
    </r>
    <r>
      <rPr>
        <sz val="16"/>
        <color theme="1"/>
        <rFont val="仿宋_GB2312"/>
        <charset val="134"/>
      </rPr>
      <t>型前胶原肽</t>
    </r>
    <r>
      <rPr>
        <sz val="16"/>
        <color theme="1"/>
        <rFont val="Times New Roman"/>
        <charset val="134"/>
      </rPr>
      <t>(P</t>
    </r>
    <r>
      <rPr>
        <sz val="16"/>
        <color theme="1"/>
        <rFont val="仿宋_GB2312"/>
        <charset val="134"/>
      </rPr>
      <t>Ⅲ</t>
    </r>
    <r>
      <rPr>
        <sz val="16"/>
        <color theme="1"/>
        <rFont val="Times New Roman"/>
        <charset val="134"/>
      </rPr>
      <t>P)</t>
    </r>
    <r>
      <rPr>
        <sz val="16"/>
        <color theme="1"/>
        <rFont val="仿宋_GB2312"/>
        <charset val="134"/>
      </rPr>
      <t>测定</t>
    </r>
  </si>
  <si>
    <r>
      <rPr>
        <sz val="16"/>
        <color theme="1"/>
        <rFont val="Times New Roman"/>
        <charset val="134"/>
      </rPr>
      <t>α1</t>
    </r>
    <r>
      <rPr>
        <sz val="16"/>
        <color theme="1"/>
        <rFont val="仿宋_GB2312"/>
        <charset val="134"/>
      </rPr>
      <t>一微球蛋白测定</t>
    </r>
  </si>
  <si>
    <r>
      <rPr>
        <sz val="16"/>
        <color theme="1"/>
        <rFont val="宋体"/>
        <charset val="134"/>
      </rPr>
      <t>细胞膜表面免疫球蛋白测定</t>
    </r>
    <r>
      <rPr>
        <sz val="16"/>
        <color theme="1"/>
        <rFont val="Times New Roman"/>
        <charset val="134"/>
      </rPr>
      <t>(Smlg)</t>
    </r>
  </si>
  <si>
    <t>抗乙酰胆碱受体抗体测定</t>
  </si>
  <si>
    <r>
      <rPr>
        <sz val="16"/>
        <color theme="1"/>
        <rFont val="仿宋_GB2312"/>
        <charset val="134"/>
      </rPr>
      <t>抗肝细胞溶质抗原</t>
    </r>
    <r>
      <rPr>
        <sz val="16"/>
        <color theme="1"/>
        <rFont val="Times New Roman"/>
        <charset val="134"/>
      </rPr>
      <t>I</t>
    </r>
    <r>
      <rPr>
        <sz val="16"/>
        <color theme="1"/>
        <rFont val="仿宋_GB2312"/>
        <charset val="134"/>
      </rPr>
      <t>型抗体测定（LC-1）</t>
    </r>
  </si>
  <si>
    <r>
      <rPr>
        <sz val="16"/>
        <color theme="1"/>
        <rFont val="仿宋_GB2312"/>
        <charset val="134"/>
      </rPr>
      <t>抗组蛋白抗体</t>
    </r>
    <r>
      <rPr>
        <sz val="16"/>
        <color theme="1"/>
        <rFont val="Times New Roman"/>
        <charset val="134"/>
      </rPr>
      <t>(AHA)</t>
    </r>
    <r>
      <rPr>
        <sz val="16"/>
        <color theme="1"/>
        <rFont val="仿宋_GB2312"/>
        <charset val="134"/>
      </rPr>
      <t>测定</t>
    </r>
  </si>
  <si>
    <t>尿液人类免疫缺陷病毒I型（HIV-I）抗体测定</t>
  </si>
  <si>
    <r>
      <rPr>
        <sz val="16"/>
        <color theme="1"/>
        <rFont val="仿宋_GB2312"/>
        <charset val="134"/>
      </rPr>
      <t>病毒</t>
    </r>
    <r>
      <rPr>
        <sz val="16"/>
        <color theme="1"/>
        <rFont val="Times New Roman"/>
        <charset val="134"/>
      </rPr>
      <t>RNA</t>
    </r>
    <r>
      <rPr>
        <sz val="16"/>
        <color theme="1"/>
        <rFont val="仿宋_GB2312"/>
        <charset val="134"/>
      </rPr>
      <t>定量测定参照执行</t>
    </r>
  </si>
  <si>
    <t>鹦鹉热衣原体检测</t>
  </si>
  <si>
    <t>甲胎蛋白异质体测定</t>
  </si>
  <si>
    <t>25040500E</t>
  </si>
  <si>
    <r>
      <rPr>
        <sz val="16"/>
        <color theme="1"/>
        <rFont val="仿宋_GB2312"/>
        <charset val="134"/>
      </rPr>
      <t>脱敏免疫球蛋白</t>
    </r>
    <r>
      <rPr>
        <sz val="16"/>
        <color theme="1"/>
        <rFont val="Times New Roman"/>
        <charset val="134"/>
      </rPr>
      <t>IgG</t>
    </r>
    <r>
      <rPr>
        <sz val="16"/>
        <color theme="1"/>
        <rFont val="仿宋_GB2312"/>
        <charset val="134"/>
      </rPr>
      <t>测定</t>
    </r>
  </si>
  <si>
    <r>
      <rPr>
        <sz val="16"/>
        <color theme="1"/>
        <rFont val="仿宋_GB2312"/>
        <charset val="134"/>
      </rPr>
      <t>脱敏免疫球蛋白</t>
    </r>
    <r>
      <rPr>
        <sz val="16"/>
        <color theme="1"/>
        <rFont val="Times New Roman"/>
        <charset val="134"/>
      </rPr>
      <t>IgG4</t>
    </r>
    <r>
      <rPr>
        <sz val="16"/>
        <color theme="1"/>
        <rFont val="仿宋_GB2312"/>
        <charset val="134"/>
      </rPr>
      <t>测定</t>
    </r>
  </si>
  <si>
    <t>血友病甲基因分析</t>
  </si>
  <si>
    <t>肺循环血流动力学检查</t>
  </si>
  <si>
    <t>经纤支镜引导支气管腔内放疗</t>
  </si>
  <si>
    <t>药物</t>
  </si>
  <si>
    <t>经内镜气管内肿瘤切除术</t>
  </si>
  <si>
    <t>淋巴造影术</t>
  </si>
  <si>
    <t>导管</t>
  </si>
  <si>
    <r>
      <rPr>
        <sz val="16"/>
        <color theme="1"/>
        <rFont val="仿宋_GB2312"/>
        <charset val="134"/>
      </rPr>
      <t>妇科</t>
    </r>
    <r>
      <rPr>
        <sz val="16"/>
        <color theme="1"/>
        <rFont val="宋体"/>
        <charset val="134"/>
      </rPr>
      <t>晩</t>
    </r>
    <r>
      <rPr>
        <sz val="16"/>
        <color theme="1"/>
        <rFont val="仿宋_GB2312"/>
        <charset val="134"/>
      </rPr>
      <t>期恶性肿瘤减瘤术</t>
    </r>
  </si>
  <si>
    <t>光敏试验</t>
  </si>
  <si>
    <t>窄波紫外线治疗</t>
  </si>
  <si>
    <r>
      <rPr>
        <sz val="16"/>
        <color theme="1"/>
        <rFont val="仿宋_GB2312"/>
        <charset val="134"/>
      </rPr>
      <t>含</t>
    </r>
    <r>
      <rPr>
        <sz val="16"/>
        <color theme="1"/>
        <rFont val="Times New Roman"/>
        <charset val="134"/>
      </rPr>
      <t>UVA</t>
    </r>
    <r>
      <rPr>
        <sz val="16"/>
        <color theme="1"/>
        <rFont val="仿宋_GB2312"/>
        <charset val="134"/>
      </rPr>
      <t>、</t>
    </r>
    <r>
      <rPr>
        <sz val="16"/>
        <color theme="1"/>
        <rFont val="Times New Roman"/>
        <charset val="134"/>
      </rPr>
      <t>UVB</t>
    </r>
    <r>
      <rPr>
        <sz val="16"/>
        <color theme="1"/>
        <rFont val="仿宋_GB2312"/>
        <charset val="134"/>
      </rPr>
      <t>治疗</t>
    </r>
  </si>
  <si>
    <t>全身照射酌情加收</t>
  </si>
  <si>
    <t>暴露疗法和半暴露疗法</t>
  </si>
  <si>
    <t>脑反射治疗</t>
  </si>
  <si>
    <r>
      <rPr>
        <sz val="16"/>
        <color theme="1"/>
        <rFont val="仿宋_GB2312"/>
        <charset val="134"/>
      </rPr>
      <t>经皮静脉内血管异物取</t>
    </r>
    <r>
      <rPr>
        <sz val="16"/>
        <color theme="1"/>
        <rFont val="宋体"/>
        <charset val="134"/>
      </rPr>
      <t>岀</t>
    </r>
    <r>
      <rPr>
        <sz val="16"/>
        <color theme="1"/>
        <rFont val="仿宋_GB2312"/>
        <charset val="134"/>
      </rPr>
      <t>术</t>
    </r>
  </si>
  <si>
    <t>经皮动脉内超声血栓消融术</t>
  </si>
  <si>
    <t>特殊材料</t>
  </si>
  <si>
    <t>脊髓蛛网膜下腔输尿管分流术</t>
  </si>
  <si>
    <r>
      <rPr>
        <sz val="16"/>
        <color theme="1"/>
        <rFont val="仿宋_GB2312"/>
        <charset val="134"/>
      </rPr>
      <t>欧玛亚（</t>
    </r>
    <r>
      <rPr>
        <sz val="16"/>
        <color theme="1"/>
        <rFont val="Times New Roman"/>
        <charset val="134"/>
      </rPr>
      <t>Omaya</t>
    </r>
    <r>
      <rPr>
        <sz val="16"/>
        <color theme="1"/>
        <rFont val="仿宋_GB2312"/>
        <charset val="134"/>
      </rPr>
      <t>）管置入术</t>
    </r>
  </si>
  <si>
    <t>甲状旁腺移植术</t>
  </si>
  <si>
    <t>自体</t>
  </si>
  <si>
    <t>供体</t>
  </si>
  <si>
    <t>内眦韧带断裂修复术</t>
  </si>
  <si>
    <t>肺减容手术</t>
  </si>
  <si>
    <r>
      <rPr>
        <sz val="16"/>
        <color theme="1"/>
        <rFont val="仿宋_GB2312"/>
        <charset val="134"/>
      </rPr>
      <t>一侧或两侧肺手术（经侧胸切口或正中胸骨切口）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分别参照执行</t>
    </r>
  </si>
  <si>
    <r>
      <rPr>
        <sz val="16"/>
        <color theme="1"/>
        <rFont val="宋体"/>
        <charset val="134"/>
      </rPr>
      <t>房间隔造口术（</t>
    </r>
    <r>
      <rPr>
        <sz val="16"/>
        <color theme="1"/>
        <rFont val="Times New Roman"/>
        <charset val="134"/>
      </rPr>
      <t>Blabock-Hanlon</t>
    </r>
    <r>
      <rPr>
        <sz val="16"/>
        <color theme="1"/>
        <rFont val="宋体"/>
        <charset val="134"/>
      </rPr>
      <t>手术）</t>
    </r>
  </si>
  <si>
    <t>切除术参照执行</t>
  </si>
  <si>
    <t>人工血管</t>
  </si>
  <si>
    <t>卵园孔修补术</t>
  </si>
  <si>
    <t>法鲁氏四联症根治术（中）</t>
  </si>
  <si>
    <t>含应用跨肺动脉瓣环补片</t>
  </si>
  <si>
    <t>法鲁氏四联症根治术（小）</t>
  </si>
  <si>
    <t>含简单补片重建右室一肺动脉连续</t>
  </si>
  <si>
    <t>肺动脉环缩术</t>
  </si>
  <si>
    <t>体静脉引流入肺静脉侧心房矫治术</t>
  </si>
  <si>
    <t>先天性心脏病主动脉弓部血管环切断术</t>
  </si>
  <si>
    <r>
      <rPr>
        <sz val="16"/>
        <color theme="1"/>
        <rFont val="仿宋_GB2312"/>
        <charset val="134"/>
      </rPr>
      <t>各种血管环及头臂分枝起源走行异常造成的食管、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气管受压解除分别参照执行</t>
    </r>
  </si>
  <si>
    <t>外通道手术</t>
  </si>
  <si>
    <r>
      <rPr>
        <sz val="16"/>
        <color theme="1"/>
        <rFont val="仿宋_GB2312"/>
        <charset val="134"/>
      </rPr>
      <t>左室心尖一主动脉右房一右室参照执行；不含前以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表述的特定术式中包含的外通道，如</t>
    </r>
    <r>
      <rPr>
        <sz val="16"/>
        <color theme="1"/>
        <rFont val="Times New Roman"/>
        <charset val="134"/>
      </rPr>
      <t>Rastalli</t>
    </r>
    <r>
      <rPr>
        <sz val="16"/>
        <color theme="1"/>
        <rFont val="仿宋_GB2312"/>
        <charset val="134"/>
      </rPr>
      <t>手术等</t>
    </r>
  </si>
  <si>
    <t>左右心室辅助泵安装术</t>
  </si>
  <si>
    <t>含临时性插管</t>
  </si>
  <si>
    <t>人工辅助泵</t>
  </si>
  <si>
    <t>含长时间转流插管</t>
  </si>
  <si>
    <t>左右心室辅助循环</t>
  </si>
  <si>
    <t>小时</t>
  </si>
  <si>
    <t>体外循环心脏不停跳心内直视手术</t>
  </si>
  <si>
    <r>
      <rPr>
        <sz val="16"/>
        <color theme="1"/>
        <rFont val="仿宋_GB2312"/>
        <charset val="134"/>
      </rPr>
      <t>室间隔缺损修补、法鲁氏三联症根治、联合心瓣膜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替换、主动脉窦瘤破裂修补等参照执行</t>
    </r>
  </si>
  <si>
    <r>
      <rPr>
        <sz val="16"/>
        <color theme="1"/>
        <rFont val="仿宋_GB2312"/>
        <charset val="134"/>
      </rPr>
      <t>经冠状动脉窦逆行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灌注管</t>
    </r>
  </si>
  <si>
    <t>全程主动脉人工血管置换术</t>
  </si>
  <si>
    <r>
      <rPr>
        <sz val="16"/>
        <color theme="1"/>
        <rFont val="仿宋_GB2312"/>
        <charset val="134"/>
      </rPr>
      <t>含大隐静脉取用。除主动脉瓣以外的全程胸、腹主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动脉分别参照执行。不含体外循环</t>
    </r>
  </si>
  <si>
    <t>锁骨下动脉搭桥术</t>
  </si>
  <si>
    <t>夹层动脉瘤腔内隔绝术</t>
  </si>
  <si>
    <t>经腹腔镜盆腔淋巴结清扫术</t>
  </si>
  <si>
    <t>含区域淋巴结切除</t>
  </si>
  <si>
    <t>食管闭锁造痿术</t>
  </si>
  <si>
    <t>食管颈段造痿、胃造痿术分别参照执行</t>
  </si>
  <si>
    <t>特殊胃造痿套管</t>
  </si>
  <si>
    <r>
      <rPr>
        <sz val="16"/>
        <color theme="1"/>
        <rFont val="仿宋_GB2312"/>
        <charset val="134"/>
      </rPr>
      <t>食管</t>
    </r>
    <r>
      <rPr>
        <sz val="16"/>
        <color theme="1"/>
        <rFont val="宋体"/>
        <charset val="134"/>
      </rPr>
      <t>橫</t>
    </r>
    <r>
      <rPr>
        <sz val="16"/>
        <color theme="1"/>
        <rFont val="仿宋_GB2312"/>
        <charset val="134"/>
      </rPr>
      <t>断吻合术</t>
    </r>
  </si>
  <si>
    <r>
      <rPr>
        <sz val="16"/>
        <color theme="1"/>
        <rFont val="仿宋_GB2312"/>
        <charset val="134"/>
      </rPr>
      <t>经网膜静脉门静脉测压术、胃冠状静脉结扎术分别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参照执行。不含脾切除术、幽门成形术</t>
    </r>
  </si>
  <si>
    <t>胃肠短路术</t>
  </si>
  <si>
    <t>胃减容术</t>
  </si>
  <si>
    <t>胃减容材料</t>
  </si>
  <si>
    <t>脐尿管肿瘤切除术</t>
  </si>
  <si>
    <r>
      <rPr>
        <sz val="16"/>
        <color theme="1"/>
        <rFont val="仿宋_GB2312"/>
        <charset val="134"/>
      </rPr>
      <t>经尿道射精管切</t>
    </r>
    <r>
      <rPr>
        <sz val="16"/>
        <color theme="1"/>
        <rFont val="宋体"/>
        <charset val="134"/>
      </rPr>
      <t>幵</t>
    </r>
    <r>
      <rPr>
        <sz val="16"/>
        <color theme="1"/>
        <rFont val="仿宋_GB2312"/>
        <charset val="134"/>
      </rPr>
      <t>术</t>
    </r>
  </si>
  <si>
    <t>髋关节表面置换术</t>
  </si>
  <si>
    <t>人工跖趾关节置换术</t>
  </si>
  <si>
    <t>人工趾间关节置换术参照执行</t>
  </si>
  <si>
    <t>人工关节</t>
  </si>
  <si>
    <t>成骨不全多段截骨术</t>
  </si>
  <si>
    <t>下肢关节松解术</t>
  </si>
  <si>
    <t>髋、膝、踝、足关节参照执行</t>
  </si>
  <si>
    <t>腕关节三角软骨复合体重建术</t>
  </si>
  <si>
    <t>全切、部分切除参照执行</t>
  </si>
  <si>
    <t>骨折畸形愈合手法折骨术</t>
  </si>
  <si>
    <t>含折骨过程、重新整复及固定过程</t>
  </si>
  <si>
    <t>固定物</t>
  </si>
  <si>
    <t>腰间盘三维牵引复位术</t>
  </si>
  <si>
    <t>指在三维牵引床下完成的复位术</t>
  </si>
  <si>
    <t>血管斑块成像</t>
  </si>
  <si>
    <r>
      <rPr>
        <sz val="16"/>
        <color theme="1"/>
        <rFont val="仿宋_GB2312"/>
        <charset val="134"/>
      </rPr>
      <t>通过核磁共振成像设备加权序列的扫描成像后，授权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交付给独立的医学影像工作站，宜接导入核磁共振成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像设备输出的数据，经过操作人员在一定时间对一个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病例的数据处理，输出分析诊断报告。分析诊断报告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必须包含定性测量斑块成分（富脂质坏死核、出血、钙化、纤维帽）、定量测量管壁结构（总血管面积、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管腔面积、管壁面积、管壁厚度、标准化管壁指数、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管腔狭窄程度、最大管壁厚度、平均管壁厚度、管腔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最大狭窄程度）及定位的3D重建和融合图像三个部分</t>
    </r>
    <r>
      <rPr>
        <sz val="16"/>
        <color theme="1"/>
        <rFont val="Times New Roman"/>
        <charset val="134"/>
      </rPr>
      <t>.</t>
    </r>
    <r>
      <rPr>
        <sz val="16"/>
        <color theme="1"/>
        <rFont val="Arial"/>
        <charset val="134"/>
      </rPr>
      <t xml:space="preserve">	</t>
    </r>
    <r>
      <rPr>
        <sz val="16"/>
        <color theme="1"/>
        <rFont val="Times New Roman"/>
        <charset val="134"/>
      </rPr>
      <t>’</t>
    </r>
  </si>
  <si>
    <t>磁共振成像不另收费</t>
  </si>
  <si>
    <t>局部断层调强放疗</t>
  </si>
  <si>
    <r>
      <rPr>
        <sz val="16"/>
        <color theme="1"/>
        <rFont val="仿宋_GB2312"/>
        <charset val="134"/>
      </rPr>
      <t>调用治疗计划，摆位，体位固定，机器操作及照射</t>
    </r>
    <r>
      <rPr>
        <sz val="16"/>
        <color theme="1"/>
        <rFont val="Times New Roman"/>
        <charset val="134"/>
      </rPr>
      <t>.</t>
    </r>
  </si>
  <si>
    <t>指经卫健部门批准配置的螺旋断层放射治疗系统（TOMO）的治疗</t>
  </si>
  <si>
    <t>全身断层调强放疗</t>
  </si>
  <si>
    <t>调用治疗计划，摆位，体位固定，机器操作及照射。</t>
  </si>
  <si>
    <t>25000，两次封顶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</si>
</sst>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8"/>
      <color theme="1"/>
      <name val="方正小标宋_GBK"/>
      <charset val="134"/>
    </font>
    <font>
      <b/>
      <sz val="16"/>
      <color theme="1"/>
      <name val="黑体"/>
      <charset val="134"/>
    </font>
    <font>
      <sz val="16"/>
      <color theme="1"/>
      <name val="Times New Roman"/>
      <charset val="134"/>
    </font>
    <font>
      <vertAlign val="superscript"/>
      <sz val="16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仿宋"/>
      <charset val="134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Desktop\&#20851;&#20110;&#35780;&#20272;&#26680;&#23450;&#39033;&#30446;&#31561;&#19977;&#20010;&#20107;&#39033;\&#35797;&#34892;&#39033;&#30446;&#36716;&#27491;&#35780;&#20272;\&#23450;&#20215;&#36164;&#26009;\1008&#37096;&#20998;&#21307;&#30103;&#26381;&#21153;&#20215;&#26684;&#39033;&#30446;&#22788;&#29702;&#24773;&#20917;&#27719;&#24635;&#34920;(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增立项（27个）"/>
      <sheetName val="原项目定价（66个）"/>
      <sheetName val="修订（18个）"/>
      <sheetName val="不新增立项（6个）"/>
      <sheetName val="继续试行、暂不处理（5个）"/>
      <sheetName val="前期已处理（3个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项目编码</v>
          </cell>
          <cell r="B3" t="str">
            <v>项目名称</v>
          </cell>
          <cell r="C3" t="str">
            <v>医院申报价格</v>
          </cell>
        </row>
        <row r="5">
          <cell r="A5">
            <v>120100016</v>
          </cell>
          <cell r="B5" t="str">
            <v>智能多通道体温监测</v>
          </cell>
          <cell r="C5">
            <v>1.5</v>
          </cell>
        </row>
        <row r="6">
          <cell r="A6">
            <v>1303</v>
          </cell>
          <cell r="B6" t="str">
            <v>家庭远程生命体征监护</v>
          </cell>
          <cell r="C6">
            <v>1.5</v>
          </cell>
        </row>
        <row r="7">
          <cell r="A7">
            <v>210300007</v>
          </cell>
          <cell r="B7" t="str">
            <v>能谱X线计算机（CT）高级成像</v>
          </cell>
        </row>
        <row r="8">
          <cell r="A8" t="str">
            <v>210300007-1</v>
          </cell>
          <cell r="B8" t="str">
            <v>能谱CT物质定量及疗效评估</v>
          </cell>
          <cell r="C8">
            <v>700</v>
          </cell>
        </row>
        <row r="9">
          <cell r="A9" t="str">
            <v>210300007-2</v>
          </cell>
          <cell r="B9" t="str">
            <v>冠状动脉成像</v>
          </cell>
          <cell r="C9">
            <v>1500</v>
          </cell>
        </row>
        <row r="10">
          <cell r="A10" t="str">
            <v>210300007-3</v>
          </cell>
          <cell r="B10" t="str">
            <v>单能量血管成像</v>
          </cell>
          <cell r="C10">
            <v>1200</v>
          </cell>
        </row>
        <row r="11">
          <cell r="A11" t="str">
            <v>210300007-4</v>
          </cell>
          <cell r="B11" t="str">
            <v>全脏器灌注成像</v>
          </cell>
          <cell r="C11">
            <v>1200</v>
          </cell>
        </row>
        <row r="12">
          <cell r="A12">
            <v>210500007</v>
          </cell>
          <cell r="B12" t="str">
            <v>三维医学影像手术计划</v>
          </cell>
          <cell r="C12" t="str">
            <v>600—1800</v>
          </cell>
        </row>
        <row r="13">
          <cell r="A13">
            <v>240100006</v>
          </cell>
          <cell r="B13" t="str">
            <v>三维剂量验证</v>
          </cell>
          <cell r="C13">
            <v>800</v>
          </cell>
        </row>
        <row r="14">
          <cell r="A14">
            <v>240700011</v>
          </cell>
          <cell r="B14" t="str">
            <v>载药囊泡输注治疗</v>
          </cell>
          <cell r="C14" t="str">
            <v>5000—5100</v>
          </cell>
        </row>
        <row r="15">
          <cell r="A15">
            <v>250101104</v>
          </cell>
          <cell r="B15" t="str">
            <v>红细胞一氧化碳代谢测定</v>
          </cell>
          <cell r="C15">
            <v>480</v>
          </cell>
        </row>
        <row r="16">
          <cell r="A16">
            <v>250102103</v>
          </cell>
          <cell r="B16" t="str">
            <v>尿11-脱氢血栓烷B2（11dxTxB2）检测</v>
          </cell>
          <cell r="C16">
            <v>580</v>
          </cell>
        </row>
        <row r="17">
          <cell r="A17">
            <v>250203084</v>
          </cell>
          <cell r="B17" t="str">
            <v>血浆组织纤溶酶原活化物抑制物抗原（PAI:Ag）定量测定</v>
          </cell>
          <cell r="C17">
            <v>150</v>
          </cell>
        </row>
        <row r="18">
          <cell r="A18">
            <v>250307032</v>
          </cell>
          <cell r="B18" t="str">
            <v>基质金属蛋白酶-3 定量测定</v>
          </cell>
          <cell r="C18">
            <v>133</v>
          </cell>
        </row>
        <row r="19">
          <cell r="A19">
            <v>250308012</v>
          </cell>
          <cell r="B19" t="str">
            <v>硫氧还蛋白还原酶（TR）活性检测</v>
          </cell>
        </row>
        <row r="20">
          <cell r="A20">
            <v>250310066</v>
          </cell>
          <cell r="B20" t="str">
            <v>抑制素B测定</v>
          </cell>
          <cell r="C20">
            <v>375</v>
          </cell>
        </row>
        <row r="21">
          <cell r="A21">
            <v>250402073</v>
          </cell>
          <cell r="B21" t="str">
            <v>免疫球蛋白游离轻链测定</v>
          </cell>
          <cell r="C21" t="str">
            <v>200—240</v>
          </cell>
        </row>
        <row r="22">
          <cell r="A22">
            <v>250403103</v>
          </cell>
          <cell r="B22" t="str">
            <v>念珠菌病免疫学试验</v>
          </cell>
          <cell r="C22">
            <v>180</v>
          </cell>
        </row>
        <row r="23">
          <cell r="A23">
            <v>250403104</v>
          </cell>
          <cell r="B23" t="str">
            <v>新型隐球菌荚膜多糖定量检测</v>
          </cell>
          <cell r="C23" t="str">
            <v>180—200</v>
          </cell>
        </row>
        <row r="24">
          <cell r="A24">
            <v>250404105</v>
          </cell>
          <cell r="B24" t="str">
            <v>树突状细胞集群靶标检测</v>
          </cell>
          <cell r="C24">
            <v>370</v>
          </cell>
        </row>
        <row r="25">
          <cell r="A25">
            <v>250405010</v>
          </cell>
          <cell r="B25" t="str">
            <v>混合过敏原特异性IgE测定</v>
          </cell>
          <cell r="C25" t="str">
            <v>125—140</v>
          </cell>
        </row>
        <row r="26">
          <cell r="A26">
            <v>250405011</v>
          </cell>
          <cell r="B26" t="str">
            <v>单项过敏原特异性IgE测定</v>
          </cell>
          <cell r="C26" t="str">
            <v>110—115</v>
          </cell>
        </row>
        <row r="27">
          <cell r="A27">
            <v>250700032</v>
          </cell>
          <cell r="B27" t="str">
            <v>精子核DNA完整性检测</v>
          </cell>
          <cell r="C27" t="str">
            <v>260—470</v>
          </cell>
        </row>
        <row r="28">
          <cell r="A28">
            <v>250700033</v>
          </cell>
          <cell r="B28" t="str">
            <v>胚胎染色体病诊断</v>
          </cell>
          <cell r="C28">
            <v>3000</v>
          </cell>
        </row>
        <row r="29">
          <cell r="A29">
            <v>250700034</v>
          </cell>
          <cell r="B29" t="str">
            <v>单基因遗传病临床全外显子组检测</v>
          </cell>
          <cell r="C29">
            <v>4000</v>
          </cell>
        </row>
        <row r="30">
          <cell r="A30">
            <v>250700035</v>
          </cell>
          <cell r="B30" t="str">
            <v>基于高通量测序的染色体结构变异检测（CNV-Seq）</v>
          </cell>
          <cell r="C30" t="str">
            <v>2000—2200</v>
          </cell>
        </row>
        <row r="31">
          <cell r="A31">
            <v>270400003</v>
          </cell>
          <cell r="B31" t="str">
            <v>术中冰冻切片免疫组化一步法快速诊断</v>
          </cell>
          <cell r="C31" t="str">
            <v>260—270</v>
          </cell>
        </row>
        <row r="32">
          <cell r="A32">
            <v>310100038</v>
          </cell>
          <cell r="B32" t="str">
            <v>无创脑水肿监测</v>
          </cell>
          <cell r="C32" t="str">
            <v>238—240</v>
          </cell>
        </row>
        <row r="33">
          <cell r="A33">
            <v>310501012</v>
          </cell>
          <cell r="B33" t="str">
            <v>牙科用数字印模</v>
          </cell>
          <cell r="C33">
            <v>290</v>
          </cell>
        </row>
        <row r="34">
          <cell r="A34">
            <v>310603004</v>
          </cell>
          <cell r="B34" t="str">
            <v>高流量无创呼吸湿化治疗</v>
          </cell>
          <cell r="C34" t="str">
            <v>16—29</v>
          </cell>
        </row>
        <row r="35">
          <cell r="A35">
            <v>310701035</v>
          </cell>
          <cell r="B35" t="str">
            <v>心腔三维标测术</v>
          </cell>
          <cell r="C35">
            <v>1500</v>
          </cell>
        </row>
        <row r="36">
          <cell r="A36">
            <v>320500017</v>
          </cell>
          <cell r="B36" t="str">
            <v>冠脉光学相干断层成像</v>
          </cell>
          <cell r="C36">
            <v>2800</v>
          </cell>
        </row>
        <row r="37">
          <cell r="A37">
            <v>310905030</v>
          </cell>
          <cell r="B37" t="str">
            <v>经皮胃肠道肿物穿刺活检术</v>
          </cell>
          <cell r="C37">
            <v>700</v>
          </cell>
        </row>
        <row r="38">
          <cell r="A38">
            <v>310905031</v>
          </cell>
          <cell r="B38" t="str">
            <v>经电子内镜消化道黏膜剥离术（ESD）</v>
          </cell>
          <cell r="C38" t="str">
            <v>2500—3000</v>
          </cell>
        </row>
        <row r="39">
          <cell r="A39">
            <v>311201071</v>
          </cell>
          <cell r="B39" t="str">
            <v>卵裂球/极体活检术</v>
          </cell>
          <cell r="C39" t="str">
            <v>3400—3500</v>
          </cell>
        </row>
        <row r="40">
          <cell r="A40">
            <v>331501062</v>
          </cell>
          <cell r="B40" t="str">
            <v>射频辅助操作</v>
          </cell>
          <cell r="C40">
            <v>1373.3</v>
          </cell>
        </row>
        <row r="41">
          <cell r="A41">
            <v>331008030</v>
          </cell>
          <cell r="B41" t="str">
            <v>超声高频外科集成系统辅助操作</v>
          </cell>
          <cell r="C41">
            <v>1000</v>
          </cell>
        </row>
        <row r="42">
          <cell r="A42">
            <v>331008031</v>
          </cell>
          <cell r="B42" t="str">
            <v>多功能解剖器辅助操作</v>
          </cell>
          <cell r="C42" t="str">
            <v>400—450</v>
          </cell>
        </row>
        <row r="43">
          <cell r="A43">
            <v>330501022</v>
          </cell>
          <cell r="B43" t="str">
            <v>先天性耳形态畸形矫正术</v>
          </cell>
          <cell r="C43" t="str">
            <v>1500—2500</v>
          </cell>
        </row>
        <row r="44">
          <cell r="A44">
            <v>331007020</v>
          </cell>
          <cell r="B44" t="str">
            <v>消化道射频消融术</v>
          </cell>
          <cell r="C44">
            <v>1800</v>
          </cell>
        </row>
        <row r="45">
          <cell r="A45">
            <v>331303033</v>
          </cell>
          <cell r="B45" t="str">
            <v>全盆底重建修补术</v>
          </cell>
          <cell r="C45" t="str">
            <v>2300—5100</v>
          </cell>
        </row>
        <row r="46">
          <cell r="A46">
            <v>3314</v>
          </cell>
          <cell r="B46" t="str">
            <v>增强高清胎儿镜加收</v>
          </cell>
          <cell r="C46" t="str">
            <v>4000—6800</v>
          </cell>
        </row>
        <row r="47">
          <cell r="A47">
            <v>331400021</v>
          </cell>
          <cell r="B47" t="str">
            <v>脐带电凝术</v>
          </cell>
          <cell r="C47" t="str">
            <v>3000—7800</v>
          </cell>
        </row>
        <row r="48">
          <cell r="A48">
            <v>331400023</v>
          </cell>
          <cell r="B48" t="str">
            <v>胎盘血管激光凝固术</v>
          </cell>
          <cell r="C48" t="str">
            <v>5600—16600</v>
          </cell>
        </row>
        <row r="49">
          <cell r="A49">
            <v>331602015</v>
          </cell>
          <cell r="B49" t="str">
            <v>手部恶性肿瘤扩大切除术</v>
          </cell>
          <cell r="C49">
            <v>2700</v>
          </cell>
        </row>
        <row r="50">
          <cell r="A50">
            <v>340200044</v>
          </cell>
          <cell r="B50" t="str">
            <v>淋巴水肿手法引流</v>
          </cell>
          <cell r="C50" t="str">
            <v>180—200</v>
          </cell>
        </row>
        <row r="51">
          <cell r="A51">
            <v>430000029</v>
          </cell>
          <cell r="B51" t="str">
            <v>醒脑开窍针法</v>
          </cell>
          <cell r="C51">
            <v>30</v>
          </cell>
        </row>
        <row r="52">
          <cell r="A52">
            <v>450000018</v>
          </cell>
          <cell r="B52" t="str">
            <v>砭石酒火推拿</v>
          </cell>
          <cell r="C52">
            <v>600</v>
          </cell>
        </row>
        <row r="53">
          <cell r="A53">
            <v>220800005</v>
          </cell>
          <cell r="B53" t="str">
            <v>超声多幅照相</v>
          </cell>
          <cell r="C53">
            <v>20</v>
          </cell>
        </row>
        <row r="54">
          <cell r="A54">
            <v>230600007</v>
          </cell>
          <cell r="B54" t="str">
            <v>32磷一微球介入治疗</v>
          </cell>
        </row>
        <row r="55">
          <cell r="A55">
            <v>230600008</v>
          </cell>
          <cell r="B55" t="str">
            <v>90钇-微球介入治疗</v>
          </cell>
        </row>
        <row r="56">
          <cell r="A56">
            <v>230600013</v>
          </cell>
          <cell r="B56" t="str">
            <v>核素组织间介入治疗</v>
          </cell>
        </row>
        <row r="57">
          <cell r="A57">
            <v>230600014</v>
          </cell>
          <cell r="B57" t="str">
            <v>核素血管内介入治疗</v>
          </cell>
        </row>
        <row r="58">
          <cell r="A58">
            <v>250103004</v>
          </cell>
          <cell r="B58" t="str">
            <v>粪便乳糖不耐受测定</v>
          </cell>
        </row>
        <row r="59">
          <cell r="A59">
            <v>250301019</v>
          </cell>
          <cell r="B59" t="str">
            <v>血清淀粉样蛋白测定(SAA)</v>
          </cell>
          <cell r="C59" t="str">
            <v>50—60</v>
          </cell>
        </row>
        <row r="60">
          <cell r="A60">
            <v>250305026</v>
          </cell>
          <cell r="B60" t="str">
            <v>人III型前胶原肽(PⅢP)测定</v>
          </cell>
          <cell r="C60">
            <v>75</v>
          </cell>
        </row>
        <row r="61">
          <cell r="A61">
            <v>250307029</v>
          </cell>
          <cell r="B61" t="str">
            <v>α1一微球蛋白测定</v>
          </cell>
          <cell r="C61" t="str">
            <v>35—50</v>
          </cell>
        </row>
        <row r="62">
          <cell r="A62">
            <v>250401004</v>
          </cell>
          <cell r="B62" t="str">
            <v>细胞膜表面免疫球蛋白测定 (Smlg)</v>
          </cell>
        </row>
        <row r="63">
          <cell r="A63">
            <v>250402028</v>
          </cell>
          <cell r="B63" t="str">
            <v>抗乙酰胆碱受体抗体测定</v>
          </cell>
        </row>
        <row r="64">
          <cell r="A64">
            <v>250402046</v>
          </cell>
          <cell r="B64" t="str">
            <v>抗肝细胞溶质抗原I型抗体测定</v>
          </cell>
          <cell r="C64">
            <v>50</v>
          </cell>
        </row>
        <row r="65">
          <cell r="A65">
            <v>250402046</v>
          </cell>
          <cell r="B65" t="str">
            <v>(LC-1)</v>
          </cell>
        </row>
        <row r="66">
          <cell r="A66">
            <v>250402049</v>
          </cell>
          <cell r="B66" t="str">
            <v>抗组蛋白抗体(AHA)测定</v>
          </cell>
          <cell r="C66">
            <v>50</v>
          </cell>
        </row>
        <row r="67">
          <cell r="A67">
            <v>250403068</v>
          </cell>
          <cell r="B67" t="str">
            <v>尿液人类免疫缺陷病毒I型</v>
          </cell>
        </row>
        <row r="68">
          <cell r="A68">
            <v>250403068</v>
          </cell>
          <cell r="B68" t="str">
            <v>(HIV-I)抗体测定</v>
          </cell>
        </row>
        <row r="69">
          <cell r="A69">
            <v>250403075</v>
          </cell>
          <cell r="B69" t="str">
            <v>鹦鹉热衣原体检测</v>
          </cell>
        </row>
        <row r="70">
          <cell r="A70">
            <v>250404026</v>
          </cell>
          <cell r="B70" t="str">
            <v>甲胎蛋白异质体测定</v>
          </cell>
          <cell r="C70" t="str">
            <v>170—230</v>
          </cell>
        </row>
        <row r="71">
          <cell r="A71" t="str">
            <v>25040500E</v>
          </cell>
          <cell r="B71" t="str">
            <v>脱敏免疫球蛋白IgG测定</v>
          </cell>
        </row>
        <row r="72">
          <cell r="A72">
            <v>250405009</v>
          </cell>
          <cell r="B72" t="str">
            <v>脱敏免疫球蛋白IgG4测定</v>
          </cell>
        </row>
        <row r="73">
          <cell r="A73">
            <v>250700008</v>
          </cell>
          <cell r="B73" t="str">
            <v>血友病甲基因分析</v>
          </cell>
        </row>
        <row r="74">
          <cell r="A74">
            <v>310602007</v>
          </cell>
          <cell r="B74" t="str">
            <v>肺循环血流动力学检查</v>
          </cell>
        </row>
        <row r="75">
          <cell r="A75">
            <v>310605011</v>
          </cell>
          <cell r="B75" t="str">
            <v>经纤支镜引导支气管腔内放疗</v>
          </cell>
        </row>
        <row r="76">
          <cell r="A76">
            <v>310605012</v>
          </cell>
          <cell r="B76" t="str">
            <v>经内镜气管内肿瘤切除术</v>
          </cell>
        </row>
        <row r="77">
          <cell r="A77">
            <v>310800025</v>
          </cell>
          <cell r="B77" t="str">
            <v>淋巴造影术</v>
          </cell>
        </row>
        <row r="78">
          <cell r="A78">
            <v>311201022</v>
          </cell>
          <cell r="B78" t="str">
            <v>妇科晩期恶性肿瘤减瘤术</v>
          </cell>
          <cell r="C78">
            <v>3600</v>
          </cell>
        </row>
        <row r="79">
          <cell r="A79">
            <v>311400011</v>
          </cell>
          <cell r="B79" t="str">
            <v>光敏试验</v>
          </cell>
        </row>
        <row r="80">
          <cell r="A80">
            <v>311400058</v>
          </cell>
          <cell r="B80" t="str">
            <v>窄波紫外线治疗</v>
          </cell>
          <cell r="C80">
            <v>36</v>
          </cell>
        </row>
        <row r="81">
          <cell r="A81">
            <v>311503006</v>
          </cell>
          <cell r="B81" t="str">
            <v>暴露疗法和半暴露疗法</v>
          </cell>
        </row>
        <row r="82">
          <cell r="A82">
            <v>311503011</v>
          </cell>
          <cell r="B82" t="str">
            <v>脑反射治疗</v>
          </cell>
        </row>
        <row r="83">
          <cell r="A83">
            <v>320100012</v>
          </cell>
          <cell r="B83" t="str">
            <v>经皮静脉内血管异物取岀术</v>
          </cell>
          <cell r="C83" t="str">
            <v>2860—3100</v>
          </cell>
        </row>
        <row r="84">
          <cell r="A84">
            <v>320200008</v>
          </cell>
          <cell r="B84" t="str">
            <v>经皮动脉内超声血栓消融术</v>
          </cell>
        </row>
        <row r="85">
          <cell r="A85">
            <v>330204013</v>
          </cell>
          <cell r="B85" t="str">
            <v>脊髓蛛网膜下腔输尿管分流术</v>
          </cell>
          <cell r="C85">
            <v>3800</v>
          </cell>
        </row>
        <row r="86">
          <cell r="A86">
            <v>330204021</v>
          </cell>
          <cell r="B86" t="str">
            <v>欧玛亚（Omaya）管置入术</v>
          </cell>
          <cell r="C86" t="str">
            <v>2210—3048</v>
          </cell>
        </row>
        <row r="87">
          <cell r="A87">
            <v>330300004</v>
          </cell>
          <cell r="B87" t="str">
            <v>甲状旁腺移植术</v>
          </cell>
          <cell r="C87" t="str">
            <v>1500—5380</v>
          </cell>
        </row>
        <row r="88">
          <cell r="A88">
            <v>330401003</v>
          </cell>
          <cell r="B88" t="str">
            <v>内眦韧带断裂修复术</v>
          </cell>
          <cell r="C88">
            <v>3950</v>
          </cell>
        </row>
        <row r="89">
          <cell r="A89">
            <v>330702004</v>
          </cell>
          <cell r="B89" t="str">
            <v>肺减容手术</v>
          </cell>
          <cell r="C89">
            <v>5500</v>
          </cell>
        </row>
        <row r="90">
          <cell r="A90">
            <v>330702012</v>
          </cell>
          <cell r="B90" t="str">
            <v>肺移植术</v>
          </cell>
          <cell r="C90">
            <v>18000</v>
          </cell>
        </row>
        <row r="91">
          <cell r="A91">
            <v>330702014</v>
          </cell>
          <cell r="B91" t="str">
            <v>供肺切除术</v>
          </cell>
          <cell r="C91">
            <v>4500</v>
          </cell>
        </row>
        <row r="92">
          <cell r="A92">
            <v>330801016</v>
          </cell>
          <cell r="B92" t="str">
            <v>房间隔造口术（Blabock-Hanlon 手术）</v>
          </cell>
          <cell r="C92" t="str">
            <v>4000—4100</v>
          </cell>
        </row>
        <row r="93">
          <cell r="A93">
            <v>330801021</v>
          </cell>
          <cell r="B93" t="str">
            <v>卵园孔修补术</v>
          </cell>
          <cell r="C93">
            <v>3800</v>
          </cell>
        </row>
        <row r="94">
          <cell r="A94">
            <v>330801024</v>
          </cell>
          <cell r="B94" t="str">
            <v>法鲁氏四联症根治术（中）</v>
          </cell>
          <cell r="C94" t="str">
            <v>6300—6450</v>
          </cell>
        </row>
        <row r="95">
          <cell r="A95">
            <v>330801025</v>
          </cell>
          <cell r="B95" t="str">
            <v>法鲁氏四联症根治术（小）</v>
          </cell>
          <cell r="C95" t="str">
            <v>5800—6000</v>
          </cell>
        </row>
        <row r="96">
          <cell r="A96">
            <v>330802012</v>
          </cell>
          <cell r="B96" t="str">
            <v>肺动脉环缩术</v>
          </cell>
          <cell r="C96" t="str">
            <v>4800—6200</v>
          </cell>
        </row>
        <row r="97">
          <cell r="A97">
            <v>330802022</v>
          </cell>
          <cell r="B97" t="str">
            <v>体静脉引流入肺静脉侧心房矫治术</v>
          </cell>
          <cell r="C97">
            <v>5460</v>
          </cell>
        </row>
        <row r="98">
          <cell r="A98">
            <v>330802032</v>
          </cell>
          <cell r="B98" t="str">
            <v>先天性心脏病主动脉弓部血管环切断术</v>
          </cell>
          <cell r="C98" t="str">
            <v>5600—8000</v>
          </cell>
        </row>
        <row r="99">
          <cell r="A99">
            <v>330802045</v>
          </cell>
          <cell r="B99" t="str">
            <v>外通道手术</v>
          </cell>
          <cell r="C99">
            <v>8190</v>
          </cell>
        </row>
        <row r="100">
          <cell r="A100">
            <v>330803022</v>
          </cell>
          <cell r="B100" t="str">
            <v>左右心室辅助泵安装术</v>
          </cell>
        </row>
        <row r="101">
          <cell r="A101">
            <v>330803024</v>
          </cell>
          <cell r="B101" t="str">
            <v>左右心室辅助泵安装术</v>
          </cell>
        </row>
        <row r="102">
          <cell r="A102">
            <v>330803026</v>
          </cell>
          <cell r="B102" t="str">
            <v>左右心室辅助循环</v>
          </cell>
        </row>
        <row r="103">
          <cell r="A103">
            <v>330803027</v>
          </cell>
          <cell r="B103" t="str">
            <v>体外循环心脏不停跳心内直视手术</v>
          </cell>
          <cell r="C103" t="str">
            <v>5500—6320</v>
          </cell>
        </row>
        <row r="104">
          <cell r="A104">
            <v>330804010</v>
          </cell>
          <cell r="B104" t="str">
            <v>全程主动脉人工血管置换术</v>
          </cell>
          <cell r="C104">
            <v>13600</v>
          </cell>
        </row>
        <row r="105">
          <cell r="A105">
            <v>330804068</v>
          </cell>
          <cell r="B105" t="str">
            <v>锁骨下动脉搭桥术</v>
          </cell>
          <cell r="C105">
            <v>6000</v>
          </cell>
        </row>
        <row r="106">
          <cell r="A106">
            <v>330804071</v>
          </cell>
          <cell r="B106" t="str">
            <v>夹层动脉瘤腔内隔绝术</v>
          </cell>
          <cell r="C106">
            <v>5000</v>
          </cell>
        </row>
        <row r="107">
          <cell r="A107">
            <v>330900006</v>
          </cell>
          <cell r="B107" t="str">
            <v>经腹腔镜盆腔淋巴结清扫术</v>
          </cell>
        </row>
        <row r="108">
          <cell r="A108">
            <v>331001009</v>
          </cell>
          <cell r="B108" t="str">
            <v>食管闭锁造痿术</v>
          </cell>
        </row>
        <row r="109">
          <cell r="A109">
            <v>331001017</v>
          </cell>
          <cell r="B109" t="str">
            <v>食管橫断吻合术</v>
          </cell>
        </row>
        <row r="110">
          <cell r="A110">
            <v>331002015</v>
          </cell>
          <cell r="B110" t="str">
            <v>胃肠短路术</v>
          </cell>
          <cell r="C110">
            <v>5800</v>
          </cell>
        </row>
        <row r="111">
          <cell r="A111">
            <v>331002016</v>
          </cell>
          <cell r="B111" t="str">
            <v>胃减容术</v>
          </cell>
          <cell r="C111">
            <v>4200</v>
          </cell>
        </row>
        <row r="112">
          <cell r="A112">
            <v>331103028</v>
          </cell>
          <cell r="B112" t="str">
            <v>脐尿管肿瘤切除术</v>
          </cell>
          <cell r="C112">
            <v>2626</v>
          </cell>
        </row>
        <row r="113">
          <cell r="A113">
            <v>331203013</v>
          </cell>
          <cell r="B113" t="str">
            <v>经尿道射精管切幵术</v>
          </cell>
        </row>
        <row r="114">
          <cell r="A114">
            <v>331507012</v>
          </cell>
          <cell r="B114" t="str">
            <v>髋关节表面置换术</v>
          </cell>
        </row>
        <row r="115">
          <cell r="A115">
            <v>331507013</v>
          </cell>
          <cell r="B115" t="str">
            <v>人工跖趾关节置换术</v>
          </cell>
        </row>
        <row r="116">
          <cell r="A116">
            <v>331510010</v>
          </cell>
          <cell r="B116" t="str">
            <v>成骨不全多段截骨术</v>
          </cell>
        </row>
        <row r="117">
          <cell r="A117">
            <v>331512020</v>
          </cell>
          <cell r="B117" t="str">
            <v>下肢关节松解术</v>
          </cell>
          <cell r="C117" t="str">
            <v>2800—2950</v>
          </cell>
        </row>
        <row r="118">
          <cell r="A118">
            <v>331518007</v>
          </cell>
          <cell r="B118" t="str">
            <v>腕关节三角软骨复合体重建术</v>
          </cell>
          <cell r="C118">
            <v>3000</v>
          </cell>
        </row>
        <row r="119">
          <cell r="A119">
            <v>420000016</v>
          </cell>
          <cell r="B119" t="str">
            <v>骨折畸形愈合手法折骨术</v>
          </cell>
        </row>
        <row r="120">
          <cell r="A120">
            <v>420000017</v>
          </cell>
          <cell r="B120" t="str">
            <v>腰间盘三维牵引复位术</v>
          </cell>
        </row>
        <row r="121">
          <cell r="A121">
            <v>430000027</v>
          </cell>
          <cell r="B121" t="str">
            <v>滚针</v>
          </cell>
          <cell r="C121">
            <v>130</v>
          </cell>
        </row>
        <row r="122">
          <cell r="A122">
            <v>430000028</v>
          </cell>
          <cell r="B122" t="str">
            <v>杵针</v>
          </cell>
        </row>
        <row r="123">
          <cell r="A123">
            <v>440000007</v>
          </cell>
          <cell r="B123" t="str">
            <v>督灸</v>
          </cell>
          <cell r="C123" t="str">
            <v>600—654</v>
          </cell>
        </row>
        <row r="124">
          <cell r="A124">
            <v>440000008</v>
          </cell>
          <cell r="B124" t="str">
            <v>雷火灸</v>
          </cell>
          <cell r="C124" t="str">
            <v>136—150</v>
          </cell>
        </row>
        <row r="125">
          <cell r="A125">
            <v>460000022</v>
          </cell>
          <cell r="B125" t="str">
            <v>直肠脱垂注射术</v>
          </cell>
          <cell r="C125">
            <v>1800</v>
          </cell>
        </row>
        <row r="126">
          <cell r="A126">
            <v>210200010</v>
          </cell>
          <cell r="B126" t="str">
            <v>血管斑块成像</v>
          </cell>
        </row>
        <row r="127">
          <cell r="A127">
            <v>240300017</v>
          </cell>
          <cell r="B127" t="str">
            <v>局部断层调强放疗</v>
          </cell>
          <cell r="C127">
            <v>3300</v>
          </cell>
        </row>
        <row r="128">
          <cell r="A128">
            <v>240300018</v>
          </cell>
          <cell r="B128" t="str">
            <v>全身断层调强放疗</v>
          </cell>
          <cell r="C128">
            <v>25000</v>
          </cell>
        </row>
        <row r="129">
          <cell r="B129" t="str">
            <v>内窥镜手术器械控制系统</v>
          </cell>
          <cell r="C129" t="str">
            <v>22000—25000</v>
          </cell>
        </row>
        <row r="130">
          <cell r="B130" t="str">
            <v>飞秒激光手术系统</v>
          </cell>
          <cell r="C130" t="str">
            <v>5900—6000</v>
          </cell>
        </row>
        <row r="131">
          <cell r="B131" t="str">
            <v>3D打印手术模型</v>
          </cell>
          <cell r="C131" t="str">
            <v>3222—7300</v>
          </cell>
        </row>
        <row r="132">
          <cell r="A132">
            <v>111000006</v>
          </cell>
          <cell r="B132" t="str">
            <v>远程
会诊</v>
          </cell>
        </row>
        <row r="133">
          <cell r="A133" t="str">
            <v>111000006-1</v>
          </cell>
          <cell r="B133" t="str">
            <v>副主任医师</v>
          </cell>
          <cell r="C133">
            <v>300</v>
          </cell>
        </row>
        <row r="134">
          <cell r="A134" t="str">
            <v>111000006-2</v>
          </cell>
          <cell r="B134" t="str">
            <v>主任
医师</v>
          </cell>
          <cell r="C134">
            <v>320</v>
          </cell>
        </row>
        <row r="135">
          <cell r="A135">
            <v>110200008</v>
          </cell>
          <cell r="B135" t="str">
            <v>互联网
复诊</v>
          </cell>
          <cell r="C135">
            <v>25</v>
          </cell>
        </row>
        <row r="136">
          <cell r="A136">
            <v>270800008</v>
          </cell>
          <cell r="B136" t="str">
            <v>远程
病理
会诊</v>
          </cell>
        </row>
        <row r="137">
          <cell r="A137">
            <v>310701036</v>
          </cell>
          <cell r="B137" t="str">
            <v>远程
心电
监测</v>
          </cell>
          <cell r="C137">
            <v>1131</v>
          </cell>
        </row>
        <row r="138">
          <cell r="A138" t="str">
            <v>T311503001</v>
          </cell>
          <cell r="B138" t="str">
            <v>互联网
心理咨
询</v>
          </cell>
          <cell r="C138">
            <v>100</v>
          </cell>
        </row>
        <row r="139">
          <cell r="A139">
            <v>311000042</v>
          </cell>
          <cell r="B139" t="str">
            <v>家庭腹膜透析治疗指导</v>
          </cell>
          <cell r="C139" t="str">
            <v>70-80</v>
          </cell>
        </row>
        <row r="140">
          <cell r="A140">
            <v>410000015</v>
          </cell>
          <cell r="B140" t="str">
            <v>中医超声药透电疗</v>
          </cell>
        </row>
        <row r="141">
          <cell r="A141">
            <v>250404105</v>
          </cell>
          <cell r="B141" t="str">
            <v>肺癌自身抗体检测</v>
          </cell>
          <cell r="C141" t="str">
            <v>650-720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zoomScale="60" zoomScaleNormal="60" workbookViewId="0">
      <selection activeCell="I8" sqref="I8"/>
    </sheetView>
  </sheetViews>
  <sheetFormatPr defaultColWidth="9" defaultRowHeight="14"/>
  <cols>
    <col min="1" max="1" width="9" style="1"/>
    <col min="2" max="2" width="30.6272727272727" style="1" customWidth="1"/>
    <col min="3" max="3" width="60.6272727272727" style="1" customWidth="1"/>
    <col min="4" max="4" width="22.5636363636364" style="1" customWidth="1"/>
    <col min="5" max="6" width="14.1636363636364" style="1" customWidth="1"/>
    <col min="7" max="7" width="35.8363636363636" style="1" customWidth="1"/>
    <col min="8" max="9" width="21.6636363636364" style="1" customWidth="1"/>
    <col min="10" max="10" width="25.5545454545455" style="1" customWidth="1"/>
    <col min="11" max="16384" width="9" style="1"/>
  </cols>
  <sheetData>
    <row r="1" ht="52" customHeight="1" spans="1:1">
      <c r="A1" s="3" t="s">
        <v>0</v>
      </c>
    </row>
    <row r="2" s="1" customFormat="1" ht="5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87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2" customFormat="1" ht="23" spans="1:9">
      <c r="A4" s="6">
        <v>1</v>
      </c>
      <c r="B4" s="6">
        <v>230600007</v>
      </c>
      <c r="C4" s="7" t="s">
        <v>11</v>
      </c>
      <c r="D4" s="6"/>
      <c r="E4" s="6"/>
      <c r="F4" s="8" t="s">
        <v>12</v>
      </c>
      <c r="G4" s="6"/>
      <c r="H4" s="9" t="s">
        <v>13</v>
      </c>
      <c r="I4" s="6">
        <v>340</v>
      </c>
    </row>
    <row r="5" s="2" customFormat="1" ht="23" spans="1:9">
      <c r="A5" s="6">
        <v>2</v>
      </c>
      <c r="B5" s="6">
        <v>230600008</v>
      </c>
      <c r="C5" s="7" t="s">
        <v>14</v>
      </c>
      <c r="D5" s="6"/>
      <c r="E5" s="6"/>
      <c r="F5" s="8" t="s">
        <v>12</v>
      </c>
      <c r="G5" s="6"/>
      <c r="H5" s="9" t="s">
        <v>13</v>
      </c>
      <c r="I5" s="6">
        <v>220</v>
      </c>
    </row>
    <row r="6" s="2" customFormat="1" ht="21" spans="1:9">
      <c r="A6" s="6">
        <v>3</v>
      </c>
      <c r="B6" s="6">
        <v>230600013</v>
      </c>
      <c r="C6" s="8" t="s">
        <v>15</v>
      </c>
      <c r="D6" s="6"/>
      <c r="E6" s="6"/>
      <c r="F6" s="8" t="s">
        <v>12</v>
      </c>
      <c r="G6" s="6"/>
      <c r="H6" s="9" t="s">
        <v>13</v>
      </c>
      <c r="I6" s="6">
        <v>300</v>
      </c>
    </row>
    <row r="7" s="2" customFormat="1" ht="21" spans="1:9">
      <c r="A7" s="6">
        <v>4</v>
      </c>
      <c r="B7" s="6">
        <v>230600014</v>
      </c>
      <c r="C7" s="8" t="s">
        <v>16</v>
      </c>
      <c r="D7" s="6"/>
      <c r="E7" s="6"/>
      <c r="F7" s="8" t="s">
        <v>12</v>
      </c>
      <c r="G7" s="6"/>
      <c r="H7" s="9" t="s">
        <v>13</v>
      </c>
      <c r="I7" s="6">
        <v>300</v>
      </c>
    </row>
    <row r="8" s="2" customFormat="1" ht="42" spans="1:9">
      <c r="A8" s="6">
        <v>5</v>
      </c>
      <c r="B8" s="6">
        <v>250103004</v>
      </c>
      <c r="C8" s="8" t="s">
        <v>17</v>
      </c>
      <c r="D8" s="6"/>
      <c r="E8" s="6"/>
      <c r="F8" s="8" t="s">
        <v>18</v>
      </c>
      <c r="G8" s="8" t="s">
        <v>19</v>
      </c>
      <c r="H8" s="9" t="s">
        <v>13</v>
      </c>
      <c r="I8" s="6">
        <v>3</v>
      </c>
    </row>
    <row r="9" s="2" customFormat="1" ht="21" spans="1:9">
      <c r="A9" s="6">
        <v>6</v>
      </c>
      <c r="B9" s="6">
        <v>250301019</v>
      </c>
      <c r="C9" s="8" t="s">
        <v>20</v>
      </c>
      <c r="D9" s="10"/>
      <c r="E9" s="6"/>
      <c r="F9" s="8" t="s">
        <v>18</v>
      </c>
      <c r="G9" s="6"/>
      <c r="H9" s="9" t="str">
        <f>IFERROR(VLOOKUP(B9,[1]Sheet1!$1:$1048576,COLUMN([1]Sheet1!C33),0),"")</f>
        <v>50—60</v>
      </c>
      <c r="I9" s="6">
        <v>18</v>
      </c>
    </row>
    <row r="10" s="2" customFormat="1" ht="21" spans="1:9">
      <c r="A10" s="6">
        <v>7</v>
      </c>
      <c r="B10" s="6">
        <v>250305026</v>
      </c>
      <c r="C10" s="8" t="s">
        <v>21</v>
      </c>
      <c r="D10" s="10"/>
      <c r="E10" s="6"/>
      <c r="F10" s="8" t="s">
        <v>18</v>
      </c>
      <c r="G10" s="6"/>
      <c r="H10" s="9">
        <f>IFERROR(VLOOKUP(B10,[1]Sheet1!$1:$1048576,COLUMN([1]Sheet1!C34),0),"")</f>
        <v>75</v>
      </c>
      <c r="I10" s="6">
        <v>20</v>
      </c>
    </row>
    <row r="11" s="2" customFormat="1" ht="21" spans="1:9">
      <c r="A11" s="6">
        <v>8</v>
      </c>
      <c r="B11" s="6">
        <v>250307029</v>
      </c>
      <c r="C11" s="6" t="s">
        <v>22</v>
      </c>
      <c r="D11" s="10"/>
      <c r="E11" s="6"/>
      <c r="F11" s="8" t="s">
        <v>18</v>
      </c>
      <c r="G11" s="6"/>
      <c r="H11" s="9" t="str">
        <f>IFERROR(VLOOKUP(B11,[1]Sheet1!$1:$1048576,COLUMN([1]Sheet1!C35),0),"")</f>
        <v>35—50</v>
      </c>
      <c r="I11" s="6">
        <v>27</v>
      </c>
    </row>
    <row r="12" s="2" customFormat="1" ht="21" spans="1:9">
      <c r="A12" s="6">
        <v>9</v>
      </c>
      <c r="B12" s="6">
        <v>250401004</v>
      </c>
      <c r="C12" s="10" t="s">
        <v>23</v>
      </c>
      <c r="D12" s="6"/>
      <c r="E12" s="6"/>
      <c r="F12" s="8" t="s">
        <v>18</v>
      </c>
      <c r="G12" s="6"/>
      <c r="H12" s="9" t="s">
        <v>13</v>
      </c>
      <c r="I12" s="6">
        <v>4</v>
      </c>
    </row>
    <row r="13" s="2" customFormat="1" ht="21" spans="1:9">
      <c r="A13" s="6">
        <v>10</v>
      </c>
      <c r="B13" s="6">
        <v>250402028</v>
      </c>
      <c r="C13" s="8" t="s">
        <v>24</v>
      </c>
      <c r="D13" s="6"/>
      <c r="E13" s="6"/>
      <c r="F13" s="8" t="s">
        <v>18</v>
      </c>
      <c r="G13" s="6"/>
      <c r="H13" s="9" t="s">
        <v>13</v>
      </c>
      <c r="I13" s="6">
        <v>8</v>
      </c>
    </row>
    <row r="14" s="2" customFormat="1" ht="21" spans="1:9">
      <c r="A14" s="11">
        <v>11</v>
      </c>
      <c r="B14" s="6">
        <v>250402046</v>
      </c>
      <c r="C14" s="12" t="s">
        <v>25</v>
      </c>
      <c r="D14" s="13"/>
      <c r="E14" s="13"/>
      <c r="F14" s="14" t="s">
        <v>18</v>
      </c>
      <c r="G14" s="13"/>
      <c r="H14" s="15">
        <f>IFERROR(VLOOKUP(B14,[1]Sheet1!$1:$1048576,COLUMN([1]Sheet1!C38),0),"")</f>
        <v>50</v>
      </c>
      <c r="I14" s="6">
        <v>20</v>
      </c>
    </row>
    <row r="15" s="2" customFormat="1" ht="21" spans="1:9">
      <c r="A15" s="6">
        <v>12</v>
      </c>
      <c r="B15" s="6">
        <v>250402049</v>
      </c>
      <c r="C15" s="8" t="s">
        <v>26</v>
      </c>
      <c r="D15" s="6"/>
      <c r="E15" s="6"/>
      <c r="F15" s="8" t="s">
        <v>18</v>
      </c>
      <c r="G15" s="6"/>
      <c r="H15" s="9">
        <f>IFERROR(VLOOKUP(B15,[1]Sheet1!$1:$1048576,COLUMN([1]Sheet1!C40),0),"")</f>
        <v>50</v>
      </c>
      <c r="I15" s="6">
        <v>20</v>
      </c>
    </row>
    <row r="16" s="2" customFormat="1" ht="42" spans="1:9">
      <c r="A16" s="6">
        <v>13</v>
      </c>
      <c r="B16" s="6">
        <v>250403068</v>
      </c>
      <c r="C16" s="12" t="s">
        <v>27</v>
      </c>
      <c r="D16" s="14" t="s">
        <v>28</v>
      </c>
      <c r="E16" s="13"/>
      <c r="F16" s="14" t="s">
        <v>18</v>
      </c>
      <c r="G16" s="13"/>
      <c r="H16" s="16" t="s">
        <v>13</v>
      </c>
      <c r="I16" s="6">
        <v>25</v>
      </c>
    </row>
    <row r="17" s="2" customFormat="1" ht="21" spans="1:9">
      <c r="A17" s="6">
        <v>14</v>
      </c>
      <c r="B17" s="6">
        <v>250403075</v>
      </c>
      <c r="C17" s="8" t="s">
        <v>29</v>
      </c>
      <c r="D17" s="6"/>
      <c r="E17" s="6"/>
      <c r="F17" s="8" t="s">
        <v>18</v>
      </c>
      <c r="G17" s="6"/>
      <c r="H17" s="9" t="s">
        <v>13</v>
      </c>
      <c r="I17" s="6">
        <v>23</v>
      </c>
    </row>
    <row r="18" s="2" customFormat="1" ht="21" spans="1:9">
      <c r="A18" s="6">
        <v>15</v>
      </c>
      <c r="B18" s="6">
        <v>250404026</v>
      </c>
      <c r="C18" s="8" t="s">
        <v>30</v>
      </c>
      <c r="D18" s="6"/>
      <c r="E18" s="6"/>
      <c r="F18" s="8" t="s">
        <v>18</v>
      </c>
      <c r="G18" s="6"/>
      <c r="H18" s="9" t="str">
        <f>IFERROR(VLOOKUP(B18,[1]Sheet1!$1:$1048576,COLUMN([1]Sheet1!C44),0),"")</f>
        <v>170—230</v>
      </c>
      <c r="I18" s="6">
        <v>20</v>
      </c>
    </row>
    <row r="19" s="2" customFormat="1" ht="21" spans="1:9">
      <c r="A19" s="6">
        <v>16</v>
      </c>
      <c r="B19" s="6" t="s">
        <v>31</v>
      </c>
      <c r="C19" s="8" t="s">
        <v>32</v>
      </c>
      <c r="D19" s="6"/>
      <c r="E19" s="6"/>
      <c r="F19" s="8" t="s">
        <v>18</v>
      </c>
      <c r="G19" s="6"/>
      <c r="H19" s="9" t="s">
        <v>13</v>
      </c>
      <c r="I19" s="6">
        <v>32</v>
      </c>
    </row>
    <row r="20" s="2" customFormat="1" ht="21" spans="1:9">
      <c r="A20" s="6">
        <v>17</v>
      </c>
      <c r="B20" s="6">
        <v>250405009</v>
      </c>
      <c r="C20" s="8" t="s">
        <v>33</v>
      </c>
      <c r="D20" s="6"/>
      <c r="E20" s="6"/>
      <c r="F20" s="8" t="s">
        <v>18</v>
      </c>
      <c r="G20" s="6"/>
      <c r="H20" s="9" t="s">
        <v>13</v>
      </c>
      <c r="I20" s="6">
        <v>10</v>
      </c>
    </row>
    <row r="21" s="2" customFormat="1" ht="21" spans="1:9">
      <c r="A21" s="6">
        <v>18</v>
      </c>
      <c r="B21" s="6">
        <v>250700008</v>
      </c>
      <c r="C21" s="8" t="s">
        <v>34</v>
      </c>
      <c r="D21" s="6"/>
      <c r="E21" s="6"/>
      <c r="F21" s="8" t="s">
        <v>18</v>
      </c>
      <c r="G21" s="6"/>
      <c r="H21" s="9" t="s">
        <v>13</v>
      </c>
      <c r="I21" s="6">
        <v>15</v>
      </c>
    </row>
    <row r="22" s="2" customFormat="1" ht="21" spans="1:9">
      <c r="A22" s="6">
        <v>19</v>
      </c>
      <c r="B22" s="6">
        <v>310602007</v>
      </c>
      <c r="C22" s="8" t="s">
        <v>35</v>
      </c>
      <c r="D22" s="6"/>
      <c r="E22" s="6"/>
      <c r="F22" s="8" t="s">
        <v>12</v>
      </c>
      <c r="G22" s="6"/>
      <c r="H22" s="9" t="s">
        <v>13</v>
      </c>
      <c r="I22" s="6">
        <v>50</v>
      </c>
    </row>
    <row r="23" s="2" customFormat="1" ht="21" spans="1:9">
      <c r="A23" s="6">
        <v>20</v>
      </c>
      <c r="B23" s="6">
        <v>310605011</v>
      </c>
      <c r="C23" s="8" t="s">
        <v>36</v>
      </c>
      <c r="D23" s="6"/>
      <c r="E23" s="8" t="s">
        <v>37</v>
      </c>
      <c r="F23" s="8" t="s">
        <v>12</v>
      </c>
      <c r="G23" s="6"/>
      <c r="H23" s="9" t="s">
        <v>13</v>
      </c>
      <c r="I23" s="6">
        <v>230</v>
      </c>
    </row>
    <row r="24" s="2" customFormat="1" ht="21" spans="1:9">
      <c r="A24" s="6">
        <v>21</v>
      </c>
      <c r="B24" s="6">
        <v>310605012</v>
      </c>
      <c r="C24" s="8" t="s">
        <v>38</v>
      </c>
      <c r="D24" s="6"/>
      <c r="E24" s="6"/>
      <c r="F24" s="8" t="s">
        <v>12</v>
      </c>
      <c r="G24" s="6"/>
      <c r="H24" s="9" t="s">
        <v>13</v>
      </c>
      <c r="I24" s="6">
        <v>804</v>
      </c>
    </row>
    <row r="25" s="2" customFormat="1" ht="21" spans="1:9">
      <c r="A25" s="6">
        <v>22</v>
      </c>
      <c r="B25" s="6">
        <v>310800025</v>
      </c>
      <c r="C25" s="8" t="s">
        <v>39</v>
      </c>
      <c r="D25" s="6"/>
      <c r="E25" s="8" t="s">
        <v>40</v>
      </c>
      <c r="F25" s="8" t="s">
        <v>12</v>
      </c>
      <c r="G25" s="6"/>
      <c r="H25" s="9" t="s">
        <v>13</v>
      </c>
      <c r="I25" s="6">
        <v>184</v>
      </c>
    </row>
    <row r="26" s="2" customFormat="1" ht="21" spans="1:9">
      <c r="A26" s="6">
        <v>23</v>
      </c>
      <c r="B26" s="6">
        <v>311201022</v>
      </c>
      <c r="C26" s="8" t="s">
        <v>41</v>
      </c>
      <c r="D26" s="6"/>
      <c r="E26" s="6"/>
      <c r="F26" s="8" t="s">
        <v>12</v>
      </c>
      <c r="G26" s="6"/>
      <c r="H26" s="9">
        <f>IFERROR(VLOOKUP(B26,[1]Sheet1!$1:$1048576,COLUMN([1]Sheet1!C52),0),"")</f>
        <v>3600</v>
      </c>
      <c r="I26" s="6">
        <v>1493</v>
      </c>
    </row>
    <row r="27" s="2" customFormat="1" ht="21" spans="1:9">
      <c r="A27" s="6">
        <v>24</v>
      </c>
      <c r="B27" s="6">
        <v>311400011</v>
      </c>
      <c r="C27" s="8" t="s">
        <v>42</v>
      </c>
      <c r="D27" s="6"/>
      <c r="E27" s="6"/>
      <c r="F27" s="8" t="s">
        <v>12</v>
      </c>
      <c r="G27" s="6"/>
      <c r="H27" s="9" t="s">
        <v>13</v>
      </c>
      <c r="I27" s="6">
        <v>16</v>
      </c>
    </row>
    <row r="28" s="2" customFormat="1" ht="42" spans="1:9">
      <c r="A28" s="6">
        <v>25</v>
      </c>
      <c r="B28" s="6">
        <v>311400058</v>
      </c>
      <c r="C28" s="8" t="s">
        <v>43</v>
      </c>
      <c r="D28" s="8" t="s">
        <v>44</v>
      </c>
      <c r="E28" s="6"/>
      <c r="F28" s="8" t="s">
        <v>12</v>
      </c>
      <c r="G28" s="8" t="s">
        <v>45</v>
      </c>
      <c r="H28" s="9">
        <f>IFERROR(VLOOKUP(B28,[1]Sheet1!$1:$1048576,COLUMN([1]Sheet1!C54),0),"")</f>
        <v>36</v>
      </c>
      <c r="I28" s="6">
        <v>26</v>
      </c>
    </row>
    <row r="29" s="2" customFormat="1" ht="21" spans="1:9">
      <c r="A29" s="6">
        <v>26</v>
      </c>
      <c r="B29" s="6">
        <v>311503006</v>
      </c>
      <c r="C29" s="8" t="s">
        <v>46</v>
      </c>
      <c r="D29" s="6"/>
      <c r="E29" s="6"/>
      <c r="F29" s="8" t="s">
        <v>12</v>
      </c>
      <c r="G29" s="6"/>
      <c r="H29" s="9" t="s">
        <v>13</v>
      </c>
      <c r="I29" s="6">
        <v>39</v>
      </c>
    </row>
    <row r="30" s="2" customFormat="1" ht="21" spans="1:9">
      <c r="A30" s="6">
        <v>27</v>
      </c>
      <c r="B30" s="6">
        <v>311503011</v>
      </c>
      <c r="C30" s="8" t="s">
        <v>47</v>
      </c>
      <c r="D30" s="6"/>
      <c r="E30" s="6"/>
      <c r="F30" s="8" t="s">
        <v>12</v>
      </c>
      <c r="G30" s="6"/>
      <c r="H30" s="9" t="s">
        <v>13</v>
      </c>
      <c r="I30" s="6">
        <v>30</v>
      </c>
    </row>
    <row r="31" s="2" customFormat="1" ht="21" spans="1:9">
      <c r="A31" s="6">
        <v>28</v>
      </c>
      <c r="B31" s="6">
        <v>320100012</v>
      </c>
      <c r="C31" s="8" t="s">
        <v>48</v>
      </c>
      <c r="D31" s="6"/>
      <c r="E31" s="6"/>
      <c r="F31" s="8" t="s">
        <v>12</v>
      </c>
      <c r="G31" s="6"/>
      <c r="H31" s="9" t="str">
        <f>IFERROR(VLOOKUP(B31,[1]Sheet1!$1:$1048576,COLUMN([1]Sheet1!C57),0),"")</f>
        <v>2860—3100</v>
      </c>
      <c r="I31" s="6">
        <v>2065</v>
      </c>
    </row>
    <row r="32" s="2" customFormat="1" ht="21" spans="1:9">
      <c r="A32" s="6">
        <v>29</v>
      </c>
      <c r="B32" s="6">
        <v>320200008</v>
      </c>
      <c r="C32" s="8" t="s">
        <v>49</v>
      </c>
      <c r="D32" s="6"/>
      <c r="E32" s="8" t="s">
        <v>50</v>
      </c>
      <c r="F32" s="8" t="s">
        <v>12</v>
      </c>
      <c r="G32" s="6"/>
      <c r="H32" s="9" t="s">
        <v>13</v>
      </c>
      <c r="I32" s="6">
        <v>3005</v>
      </c>
    </row>
    <row r="33" s="2" customFormat="1" ht="21" spans="1:9">
      <c r="A33" s="6">
        <v>30</v>
      </c>
      <c r="B33" s="6">
        <v>330204013</v>
      </c>
      <c r="C33" s="8" t="s">
        <v>51</v>
      </c>
      <c r="D33" s="6"/>
      <c r="E33" s="6"/>
      <c r="F33" s="8" t="s">
        <v>12</v>
      </c>
      <c r="G33" s="6"/>
      <c r="H33" s="9">
        <f>IFERROR(VLOOKUP(B33,[1]Sheet1!$1:$1048576,COLUMN([1]Sheet1!C59),0),"")</f>
        <v>3800</v>
      </c>
      <c r="I33" s="6">
        <v>2405</v>
      </c>
    </row>
    <row r="34" s="2" customFormat="1" ht="21" spans="1:9">
      <c r="A34" s="6">
        <v>31</v>
      </c>
      <c r="B34" s="6">
        <v>330204021</v>
      </c>
      <c r="C34" s="8" t="s">
        <v>52</v>
      </c>
      <c r="D34" s="6"/>
      <c r="E34" s="6"/>
      <c r="F34" s="8" t="s">
        <v>12</v>
      </c>
      <c r="G34" s="6"/>
      <c r="H34" s="9" t="str">
        <f>IFERROR(VLOOKUP(B34,[1]Sheet1!$1:$1048576,COLUMN([1]Sheet1!C60),0),"")</f>
        <v>2210—3048</v>
      </c>
      <c r="I34" s="6">
        <v>1753</v>
      </c>
    </row>
    <row r="35" s="2" customFormat="1" ht="21" spans="1:9">
      <c r="A35" s="6">
        <v>32</v>
      </c>
      <c r="B35" s="6">
        <v>330300004</v>
      </c>
      <c r="C35" s="8" t="s">
        <v>53</v>
      </c>
      <c r="D35" s="8" t="s">
        <v>54</v>
      </c>
      <c r="E35" s="8" t="s">
        <v>55</v>
      </c>
      <c r="F35" s="8" t="s">
        <v>12</v>
      </c>
      <c r="G35" s="6"/>
      <c r="H35" s="9" t="str">
        <f>IFERROR(VLOOKUP(B35,[1]Sheet1!$1:$1048576,COLUMN([1]Sheet1!C61),0),"")</f>
        <v>1500—5380</v>
      </c>
      <c r="I35" s="6">
        <v>1500</v>
      </c>
    </row>
    <row r="36" s="2" customFormat="1" ht="21" spans="1:9">
      <c r="A36" s="6">
        <v>33</v>
      </c>
      <c r="B36" s="6">
        <v>330401003</v>
      </c>
      <c r="C36" s="8" t="s">
        <v>56</v>
      </c>
      <c r="D36" s="6"/>
      <c r="E36" s="6"/>
      <c r="F36" s="8" t="s">
        <v>12</v>
      </c>
      <c r="G36" s="6"/>
      <c r="H36" s="9">
        <f>IFERROR(VLOOKUP(B36,[1]Sheet1!$1:$1048576,COLUMN([1]Sheet1!C62),0),"")</f>
        <v>3950</v>
      </c>
      <c r="I36" s="6">
        <v>522</v>
      </c>
    </row>
    <row r="37" s="2" customFormat="1" ht="105" spans="1:9">
      <c r="A37" s="6">
        <v>34</v>
      </c>
      <c r="B37" s="6">
        <v>330702004</v>
      </c>
      <c r="C37" s="8" t="s">
        <v>57</v>
      </c>
      <c r="D37" s="8" t="s">
        <v>58</v>
      </c>
      <c r="E37" s="6"/>
      <c r="F37" s="8" t="s">
        <v>12</v>
      </c>
      <c r="G37" s="6"/>
      <c r="H37" s="9">
        <f>IFERROR(VLOOKUP(B37,[1]Sheet1!$1:$1048576,COLUMN([1]Sheet1!C63),0),"")</f>
        <v>5500</v>
      </c>
      <c r="I37" s="6">
        <v>3529</v>
      </c>
    </row>
    <row r="38" s="2" customFormat="1" ht="21" spans="1:9">
      <c r="A38" s="6">
        <v>35</v>
      </c>
      <c r="B38" s="6">
        <v>330801016</v>
      </c>
      <c r="C38" s="10" t="s">
        <v>59</v>
      </c>
      <c r="D38" s="8" t="s">
        <v>60</v>
      </c>
      <c r="E38" s="8" t="s">
        <v>61</v>
      </c>
      <c r="F38" s="8" t="s">
        <v>12</v>
      </c>
      <c r="G38" s="6"/>
      <c r="H38" s="9" t="str">
        <f>IFERROR(VLOOKUP(B38,[1]Sheet1!$1:$1048576,COLUMN([1]Sheet1!C64),0),"")</f>
        <v>4000—4100</v>
      </c>
      <c r="I38" s="6">
        <v>3886</v>
      </c>
    </row>
    <row r="39" s="2" customFormat="1" ht="21" spans="1:9">
      <c r="A39" s="6">
        <v>36</v>
      </c>
      <c r="B39" s="6">
        <v>330801021</v>
      </c>
      <c r="C39" s="8" t="s">
        <v>62</v>
      </c>
      <c r="D39" s="6"/>
      <c r="E39" s="6"/>
      <c r="F39" s="8" t="s">
        <v>12</v>
      </c>
      <c r="G39" s="6"/>
      <c r="H39" s="9">
        <f>IFERROR(VLOOKUP(B39,[1]Sheet1!$1:$1048576,COLUMN([1]Sheet1!C65),0),"")</f>
        <v>3800</v>
      </c>
      <c r="I39" s="6">
        <v>3458</v>
      </c>
    </row>
    <row r="40" s="2" customFormat="1" ht="42" spans="1:9">
      <c r="A40" s="6">
        <v>37</v>
      </c>
      <c r="B40" s="6">
        <v>330801024</v>
      </c>
      <c r="C40" s="8" t="s">
        <v>63</v>
      </c>
      <c r="D40" s="8" t="s">
        <v>64</v>
      </c>
      <c r="E40" s="6"/>
      <c r="F40" s="8" t="s">
        <v>12</v>
      </c>
      <c r="G40" s="6"/>
      <c r="H40" s="9" t="str">
        <f>IFERROR(VLOOKUP(B40,[1]Sheet1!$1:$1048576,COLUMN([1]Sheet1!C66),0),"")</f>
        <v>6300—6450</v>
      </c>
      <c r="I40" s="6">
        <v>5910</v>
      </c>
    </row>
    <row r="41" s="2" customFormat="1" ht="63" spans="1:9">
      <c r="A41" s="6">
        <v>38</v>
      </c>
      <c r="B41" s="6">
        <v>330801025</v>
      </c>
      <c r="C41" s="8" t="s">
        <v>65</v>
      </c>
      <c r="D41" s="8" t="s">
        <v>66</v>
      </c>
      <c r="E41" s="6"/>
      <c r="F41" s="8" t="s">
        <v>12</v>
      </c>
      <c r="G41" s="6"/>
      <c r="H41" s="9" t="str">
        <f>IFERROR(VLOOKUP(B41,[1]Sheet1!$1:$1048576,COLUMN([1]Sheet1!C67),0),"")</f>
        <v>5800—6000</v>
      </c>
      <c r="I41" s="6">
        <v>5458</v>
      </c>
    </row>
    <row r="42" s="2" customFormat="1" ht="21" spans="1:9">
      <c r="A42" s="6">
        <v>39</v>
      </c>
      <c r="B42" s="6">
        <v>330802012</v>
      </c>
      <c r="C42" s="8" t="s">
        <v>67</v>
      </c>
      <c r="D42" s="6"/>
      <c r="E42" s="6"/>
      <c r="F42" s="8" t="s">
        <v>12</v>
      </c>
      <c r="G42" s="6"/>
      <c r="H42" s="9" t="str">
        <f>IFERROR(VLOOKUP(B42,[1]Sheet1!$1:$1048576,COLUMN([1]Sheet1!C68),0),"")</f>
        <v>4800—6200</v>
      </c>
      <c r="I42" s="6">
        <v>3008</v>
      </c>
    </row>
    <row r="43" s="2" customFormat="1" ht="21" spans="1:9">
      <c r="A43" s="6">
        <v>40</v>
      </c>
      <c r="B43" s="6">
        <v>330802022</v>
      </c>
      <c r="C43" s="10" t="s">
        <v>68</v>
      </c>
      <c r="D43" s="6"/>
      <c r="E43" s="6"/>
      <c r="F43" s="8" t="s">
        <v>12</v>
      </c>
      <c r="G43" s="6"/>
      <c r="H43" s="9">
        <f>IFERROR(VLOOKUP(B43,[1]Sheet1!$1:$1048576,COLUMN([1]Sheet1!C69),0),"")</f>
        <v>5460</v>
      </c>
      <c r="I43" s="6">
        <v>5002</v>
      </c>
    </row>
    <row r="44" s="2" customFormat="1" ht="105" spans="1:9">
      <c r="A44" s="6">
        <v>41</v>
      </c>
      <c r="B44" s="6">
        <v>330802032</v>
      </c>
      <c r="C44" s="10" t="s">
        <v>69</v>
      </c>
      <c r="D44" s="8" t="s">
        <v>70</v>
      </c>
      <c r="E44" s="6"/>
      <c r="F44" s="8" t="s">
        <v>12</v>
      </c>
      <c r="G44" s="6"/>
      <c r="H44" s="9" t="str">
        <f>IFERROR(VLOOKUP(B44,[1]Sheet1!$1:$1048576,COLUMN([1]Sheet1!C70),0),"")</f>
        <v>5600—8000</v>
      </c>
      <c r="I44" s="6">
        <v>4508</v>
      </c>
    </row>
    <row r="45" s="2" customFormat="1" ht="147" spans="1:9">
      <c r="A45" s="6">
        <v>42</v>
      </c>
      <c r="B45" s="6">
        <v>330802045</v>
      </c>
      <c r="C45" s="8" t="s">
        <v>71</v>
      </c>
      <c r="D45" s="8" t="s">
        <v>72</v>
      </c>
      <c r="E45" s="8" t="s">
        <v>61</v>
      </c>
      <c r="F45" s="8" t="s">
        <v>12</v>
      </c>
      <c r="G45" s="6"/>
      <c r="H45" s="9">
        <f>IFERROR(VLOOKUP(B45,[1]Sheet1!$1:$1048576,COLUMN([1]Sheet1!C71),0),"")</f>
        <v>8190</v>
      </c>
      <c r="I45" s="6">
        <v>6324</v>
      </c>
    </row>
    <row r="46" s="2" customFormat="1" ht="42" spans="1:9">
      <c r="A46" s="6">
        <v>43</v>
      </c>
      <c r="B46" s="6">
        <v>330803022</v>
      </c>
      <c r="C46" s="8" t="s">
        <v>73</v>
      </c>
      <c r="D46" s="8" t="s">
        <v>74</v>
      </c>
      <c r="E46" s="8" t="s">
        <v>75</v>
      </c>
      <c r="F46" s="8" t="s">
        <v>12</v>
      </c>
      <c r="G46" s="6"/>
      <c r="H46" s="9" t="s">
        <v>13</v>
      </c>
      <c r="I46" s="6">
        <v>2781</v>
      </c>
    </row>
    <row r="47" s="2" customFormat="1" ht="42" spans="1:9">
      <c r="A47" s="6">
        <v>44</v>
      </c>
      <c r="B47" s="6">
        <v>330803024</v>
      </c>
      <c r="C47" s="8" t="s">
        <v>73</v>
      </c>
      <c r="D47" s="8" t="s">
        <v>76</v>
      </c>
      <c r="E47" s="8" t="s">
        <v>75</v>
      </c>
      <c r="F47" s="8" t="s">
        <v>12</v>
      </c>
      <c r="G47" s="6"/>
      <c r="H47" s="9" t="s">
        <v>13</v>
      </c>
      <c r="I47" s="6">
        <v>3709</v>
      </c>
    </row>
    <row r="48" s="2" customFormat="1" ht="21" spans="1:9">
      <c r="A48" s="6">
        <v>45</v>
      </c>
      <c r="B48" s="6">
        <v>330803026</v>
      </c>
      <c r="C48" s="8" t="s">
        <v>77</v>
      </c>
      <c r="D48" s="6"/>
      <c r="E48" s="6"/>
      <c r="F48" s="8" t="s">
        <v>78</v>
      </c>
      <c r="G48" s="6"/>
      <c r="H48" s="9" t="s">
        <v>13</v>
      </c>
      <c r="I48" s="6">
        <v>261</v>
      </c>
    </row>
    <row r="49" s="2" customFormat="1" ht="126" spans="1:9">
      <c r="A49" s="6">
        <v>46</v>
      </c>
      <c r="B49" s="6">
        <v>330803027</v>
      </c>
      <c r="C49" s="10" t="s">
        <v>79</v>
      </c>
      <c r="D49" s="8" t="s">
        <v>80</v>
      </c>
      <c r="E49" s="8" t="s">
        <v>81</v>
      </c>
      <c r="F49" s="8" t="s">
        <v>12</v>
      </c>
      <c r="G49" s="6"/>
      <c r="H49" s="9" t="str">
        <f>IFERROR(VLOOKUP(B49,[1]Sheet1!$1:$1048576,COLUMN([1]Sheet1!C75),0),"")</f>
        <v>5500—6320</v>
      </c>
      <c r="I49" s="6">
        <v>5500</v>
      </c>
    </row>
    <row r="50" s="2" customFormat="1" ht="131" customHeight="1" spans="1:9">
      <c r="A50" s="6">
        <v>47</v>
      </c>
      <c r="B50" s="6">
        <v>330804010</v>
      </c>
      <c r="C50" s="8" t="s">
        <v>82</v>
      </c>
      <c r="D50" s="8" t="s">
        <v>83</v>
      </c>
      <c r="E50" s="8" t="s">
        <v>61</v>
      </c>
      <c r="F50" s="8" t="s">
        <v>12</v>
      </c>
      <c r="G50" s="6"/>
      <c r="H50" s="9">
        <f>IFERROR(VLOOKUP(B50,[1]Sheet1!$1:$1048576,COLUMN([1]Sheet1!C76),0),"")</f>
        <v>13600</v>
      </c>
      <c r="I50" s="6">
        <v>6594</v>
      </c>
    </row>
    <row r="51" s="2" customFormat="1" ht="21" spans="1:9">
      <c r="A51" s="6">
        <v>48</v>
      </c>
      <c r="B51" s="6">
        <v>330804068</v>
      </c>
      <c r="C51" s="8" t="s">
        <v>84</v>
      </c>
      <c r="D51" s="6"/>
      <c r="E51" s="8" t="s">
        <v>61</v>
      </c>
      <c r="F51" s="8" t="s">
        <v>12</v>
      </c>
      <c r="G51" s="6"/>
      <c r="H51" s="9">
        <f>IFERROR(VLOOKUP(B51,[1]Sheet1!$1:$1048576,COLUMN([1]Sheet1!C77),0),"")</f>
        <v>6000</v>
      </c>
      <c r="I51" s="6">
        <v>3269</v>
      </c>
    </row>
    <row r="52" s="2" customFormat="1" ht="21" spans="1:9">
      <c r="A52" s="6">
        <v>49</v>
      </c>
      <c r="B52" s="6">
        <v>330804071</v>
      </c>
      <c r="C52" s="8" t="s">
        <v>85</v>
      </c>
      <c r="D52" s="6"/>
      <c r="E52" s="8" t="s">
        <v>61</v>
      </c>
      <c r="F52" s="8" t="s">
        <v>12</v>
      </c>
      <c r="G52" s="6"/>
      <c r="H52" s="9">
        <f>IFERROR(VLOOKUP(B52,[1]Sheet1!$1:$1048576,COLUMN([1]Sheet1!C78),0),"")</f>
        <v>5000</v>
      </c>
      <c r="I52" s="6">
        <v>3901</v>
      </c>
    </row>
    <row r="53" s="2" customFormat="1" ht="42" spans="1:9">
      <c r="A53" s="6">
        <v>50</v>
      </c>
      <c r="B53" s="6">
        <v>330900006</v>
      </c>
      <c r="C53" s="8" t="s">
        <v>86</v>
      </c>
      <c r="D53" s="8" t="s">
        <v>87</v>
      </c>
      <c r="E53" s="6"/>
      <c r="F53" s="8" t="s">
        <v>12</v>
      </c>
      <c r="G53" s="6"/>
      <c r="H53" s="9" t="s">
        <v>13</v>
      </c>
      <c r="I53" s="6">
        <v>2317</v>
      </c>
    </row>
    <row r="54" s="2" customFormat="1" ht="63" spans="1:9">
      <c r="A54" s="6">
        <v>51</v>
      </c>
      <c r="B54" s="6">
        <v>331001009</v>
      </c>
      <c r="C54" s="8" t="s">
        <v>88</v>
      </c>
      <c r="D54" s="8" t="s">
        <v>89</v>
      </c>
      <c r="E54" s="8" t="s">
        <v>90</v>
      </c>
      <c r="F54" s="8" t="s">
        <v>12</v>
      </c>
      <c r="G54" s="6"/>
      <c r="H54" s="9" t="s">
        <v>13</v>
      </c>
      <c r="I54" s="6">
        <v>2320</v>
      </c>
    </row>
    <row r="55" s="2" customFormat="1" ht="126" spans="1:9">
      <c r="A55" s="6">
        <v>52</v>
      </c>
      <c r="B55" s="6">
        <v>331001017</v>
      </c>
      <c r="C55" s="8" t="s">
        <v>91</v>
      </c>
      <c r="D55" s="8" t="s">
        <v>92</v>
      </c>
      <c r="E55" s="6"/>
      <c r="F55" s="8" t="s">
        <v>12</v>
      </c>
      <c r="G55" s="6"/>
      <c r="H55" s="9" t="s">
        <v>13</v>
      </c>
      <c r="I55" s="6">
        <v>2331</v>
      </c>
    </row>
    <row r="56" s="2" customFormat="1" ht="21" spans="1:9">
      <c r="A56" s="6">
        <v>53</v>
      </c>
      <c r="B56" s="6">
        <v>331002015</v>
      </c>
      <c r="C56" s="8" t="s">
        <v>93</v>
      </c>
      <c r="D56" s="6"/>
      <c r="E56" s="6"/>
      <c r="F56" s="8" t="s">
        <v>12</v>
      </c>
      <c r="G56" s="6"/>
      <c r="H56" s="9">
        <f>IFERROR(VLOOKUP(B56,[1]Sheet1!$1:$1048576,COLUMN([1]Sheet1!C82),0),"")</f>
        <v>5800</v>
      </c>
      <c r="I56" s="6">
        <v>1994</v>
      </c>
    </row>
    <row r="57" s="2" customFormat="1" ht="42" spans="1:9">
      <c r="A57" s="6">
        <v>54</v>
      </c>
      <c r="B57" s="6">
        <v>331002016</v>
      </c>
      <c r="C57" s="8" t="s">
        <v>94</v>
      </c>
      <c r="D57" s="6"/>
      <c r="E57" s="8" t="s">
        <v>95</v>
      </c>
      <c r="F57" s="8" t="s">
        <v>12</v>
      </c>
      <c r="G57" s="6"/>
      <c r="H57" s="9">
        <f>IFERROR(VLOOKUP(B57,[1]Sheet1!$1:$1048576,COLUMN([1]Sheet1!C83),0),"")</f>
        <v>4200</v>
      </c>
      <c r="I57" s="6">
        <v>2571</v>
      </c>
    </row>
    <row r="58" s="2" customFormat="1" ht="21" spans="1:9">
      <c r="A58" s="6">
        <v>55</v>
      </c>
      <c r="B58" s="6">
        <v>331103028</v>
      </c>
      <c r="C58" s="8" t="s">
        <v>96</v>
      </c>
      <c r="D58" s="6"/>
      <c r="E58" s="6"/>
      <c r="F58" s="8" t="s">
        <v>12</v>
      </c>
      <c r="G58" s="6"/>
      <c r="H58" s="9">
        <f>IFERROR(VLOOKUP(B58,[1]Sheet1!$1:$1048576,COLUMN([1]Sheet1!C84),0),"")</f>
        <v>2626</v>
      </c>
      <c r="I58" s="6">
        <v>2096</v>
      </c>
    </row>
    <row r="59" s="2" customFormat="1" ht="21" spans="1:9">
      <c r="A59" s="6">
        <v>56</v>
      </c>
      <c r="B59" s="6">
        <v>331203013</v>
      </c>
      <c r="C59" s="8" t="s">
        <v>97</v>
      </c>
      <c r="D59" s="6"/>
      <c r="E59" s="6"/>
      <c r="F59" s="8" t="s">
        <v>12</v>
      </c>
      <c r="G59" s="6"/>
      <c r="H59" s="9" t="s">
        <v>13</v>
      </c>
      <c r="I59" s="6">
        <v>1200</v>
      </c>
    </row>
    <row r="60" s="2" customFormat="1" ht="21" spans="1:9">
      <c r="A60" s="6">
        <v>57</v>
      </c>
      <c r="B60" s="6">
        <v>331507012</v>
      </c>
      <c r="C60" s="8" t="s">
        <v>98</v>
      </c>
      <c r="D60" s="6"/>
      <c r="E60" s="6"/>
      <c r="F60" s="8" t="s">
        <v>12</v>
      </c>
      <c r="G60" s="6"/>
      <c r="H60" s="9" t="s">
        <v>13</v>
      </c>
      <c r="I60" s="6">
        <v>3285</v>
      </c>
    </row>
    <row r="61" s="2" customFormat="1" ht="42" spans="1:9">
      <c r="A61" s="6">
        <v>58</v>
      </c>
      <c r="B61" s="6">
        <v>331507013</v>
      </c>
      <c r="C61" s="8" t="s">
        <v>99</v>
      </c>
      <c r="D61" s="8" t="s">
        <v>100</v>
      </c>
      <c r="E61" s="8" t="s">
        <v>101</v>
      </c>
      <c r="F61" s="8" t="s">
        <v>12</v>
      </c>
      <c r="G61" s="6"/>
      <c r="H61" s="9" t="s">
        <v>13</v>
      </c>
      <c r="I61" s="6">
        <v>2170</v>
      </c>
    </row>
    <row r="62" s="2" customFormat="1" ht="21" spans="1:9">
      <c r="A62" s="6">
        <v>59</v>
      </c>
      <c r="B62" s="6">
        <v>331510010</v>
      </c>
      <c r="C62" s="8" t="s">
        <v>102</v>
      </c>
      <c r="D62" s="6"/>
      <c r="E62" s="6"/>
      <c r="F62" s="8" t="s">
        <v>12</v>
      </c>
      <c r="G62" s="6"/>
      <c r="H62" s="9" t="s">
        <v>13</v>
      </c>
      <c r="I62" s="6">
        <v>1967</v>
      </c>
    </row>
    <row r="63" s="2" customFormat="1" ht="42" spans="1:9">
      <c r="A63" s="6">
        <v>60</v>
      </c>
      <c r="B63" s="6">
        <v>331512020</v>
      </c>
      <c r="C63" s="8" t="s">
        <v>103</v>
      </c>
      <c r="D63" s="8" t="s">
        <v>104</v>
      </c>
      <c r="E63" s="6"/>
      <c r="F63" s="8" t="s">
        <v>12</v>
      </c>
      <c r="G63" s="6"/>
      <c r="H63" s="9" t="str">
        <f>IFERROR(VLOOKUP(B63,[1]Sheet1!$1:$1048576,COLUMN([1]Sheet1!C89),0),"")</f>
        <v>2800—2950</v>
      </c>
      <c r="I63" s="6">
        <v>1500</v>
      </c>
    </row>
    <row r="64" s="2" customFormat="1" ht="42" spans="1:9">
      <c r="A64" s="6">
        <v>61</v>
      </c>
      <c r="B64" s="6">
        <v>331518007</v>
      </c>
      <c r="C64" s="8" t="s">
        <v>105</v>
      </c>
      <c r="D64" s="8" t="s">
        <v>106</v>
      </c>
      <c r="E64" s="6"/>
      <c r="F64" s="8" t="s">
        <v>12</v>
      </c>
      <c r="G64" s="6"/>
      <c r="H64" s="9">
        <f>IFERROR(VLOOKUP(B64,[1]Sheet1!$1:$1048576,COLUMN([1]Sheet1!C90),0),"")</f>
        <v>3000</v>
      </c>
      <c r="I64" s="6">
        <v>1835</v>
      </c>
    </row>
    <row r="65" s="2" customFormat="1" ht="63" spans="1:9">
      <c r="A65" s="6">
        <v>62</v>
      </c>
      <c r="B65" s="6">
        <v>420000016</v>
      </c>
      <c r="C65" s="8" t="s">
        <v>107</v>
      </c>
      <c r="D65" s="8" t="s">
        <v>108</v>
      </c>
      <c r="E65" s="8" t="s">
        <v>109</v>
      </c>
      <c r="F65" s="8" t="s">
        <v>12</v>
      </c>
      <c r="G65" s="6"/>
      <c r="H65" s="9" t="s">
        <v>13</v>
      </c>
      <c r="I65" s="6">
        <v>474</v>
      </c>
    </row>
    <row r="66" s="2" customFormat="1" ht="42" spans="1:9">
      <c r="A66" s="6">
        <v>63</v>
      </c>
      <c r="B66" s="6">
        <v>420000017</v>
      </c>
      <c r="C66" s="8" t="s">
        <v>110</v>
      </c>
      <c r="D66" s="8" t="s">
        <v>111</v>
      </c>
      <c r="E66" s="6"/>
      <c r="F66" s="8" t="s">
        <v>12</v>
      </c>
      <c r="G66" s="6"/>
      <c r="H66" s="9" t="s">
        <v>13</v>
      </c>
      <c r="I66" s="6">
        <v>85</v>
      </c>
    </row>
    <row r="67" s="2" customFormat="1" ht="409.5" spans="1:9">
      <c r="A67" s="6">
        <v>64</v>
      </c>
      <c r="B67" s="6">
        <v>210200010</v>
      </c>
      <c r="C67" s="8" t="s">
        <v>112</v>
      </c>
      <c r="D67" s="8" t="s">
        <v>113</v>
      </c>
      <c r="E67" s="6"/>
      <c r="F67" s="8" t="s">
        <v>12</v>
      </c>
      <c r="G67" s="8" t="s">
        <v>114</v>
      </c>
      <c r="H67" s="9" t="s">
        <v>13</v>
      </c>
      <c r="I67" s="6">
        <v>380</v>
      </c>
    </row>
    <row r="68" s="2" customFormat="1" ht="180" customHeight="1" spans="1:9">
      <c r="A68" s="6">
        <v>65</v>
      </c>
      <c r="B68" s="6">
        <v>240300017</v>
      </c>
      <c r="C68" s="8" t="s">
        <v>115</v>
      </c>
      <c r="D68" s="8" t="s">
        <v>116</v>
      </c>
      <c r="E68" s="6"/>
      <c r="F68" s="8" t="s">
        <v>12</v>
      </c>
      <c r="G68" s="8" t="s">
        <v>117</v>
      </c>
      <c r="H68" s="17">
        <v>3300</v>
      </c>
      <c r="I68" s="6">
        <v>3300</v>
      </c>
    </row>
    <row r="69" s="2" customFormat="1" ht="84" spans="1:10">
      <c r="A69" s="6">
        <v>66</v>
      </c>
      <c r="B69" s="6">
        <v>240300018</v>
      </c>
      <c r="C69" s="8" t="s">
        <v>118</v>
      </c>
      <c r="D69" s="8" t="s">
        <v>119</v>
      </c>
      <c r="E69" s="6"/>
      <c r="F69" s="8" t="s">
        <v>12</v>
      </c>
      <c r="G69" s="8" t="s">
        <v>117</v>
      </c>
      <c r="H69" s="17" t="s">
        <v>120</v>
      </c>
      <c r="I69" s="6">
        <v>7000</v>
      </c>
      <c r="J69" s="18"/>
    </row>
  </sheetData>
  <autoFilter ref="A1:J69">
    <extLst/>
  </autoFilter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李慧萍</cp:lastModifiedBy>
  <dcterms:created xsi:type="dcterms:W3CDTF">2022-10-16T16:44:00Z</dcterms:created>
  <dcterms:modified xsi:type="dcterms:W3CDTF">2024-04-24T07:28:28Z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A78377EBBC5C44A4BDC2C77768CFC943_13</vt:lpwstr>
  </property>
  <property fmtid="{D5CDD505-2E9C-101B-9397-08002B2CF9AE}" pid="3" name="KSOProductBuildVer">
    <vt:lpwstr>2052-11.8.2.8721</vt:lpwstr>
  </property>
</Properties>
</file>