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业务工作经费" sheetId="2" r:id="rId1"/>
    <sheet name="Sheet1" sheetId="1" r:id="rId2"/>
  </sheets>
  <definedNames>
    <definedName name="_xlnm.Print_Area" localSheetId="0">业务工作经费!$A$1:$I$38</definedName>
  </definedNames>
  <calcPr calcId="144525"/>
</workbook>
</file>

<file path=xl/sharedStrings.xml><?xml version="1.0" encoding="utf-8"?>
<sst xmlns="http://schemas.openxmlformats.org/spreadsheetml/2006/main" count="100" uniqueCount="93">
  <si>
    <r>
      <rPr>
        <sz val="10"/>
        <rFont val="宋体"/>
        <charset val="0"/>
      </rPr>
      <t>附件</t>
    </r>
    <r>
      <rPr>
        <sz val="10"/>
        <rFont val="Times New Roman"/>
        <charset val="0"/>
      </rPr>
      <t>3</t>
    </r>
  </si>
  <si>
    <t>2022年度业务工作经费绩效自评表</t>
  </si>
  <si>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 xml:space="preserve">  2022 </t>
    </r>
    <r>
      <rPr>
        <sz val="10"/>
        <color rgb="FF000000"/>
        <rFont val="宋体"/>
        <charset val="134"/>
      </rPr>
      <t>年度）</t>
    </r>
  </si>
  <si>
    <r>
      <rPr>
        <sz val="10"/>
        <color rgb="FF000000"/>
        <rFont val="宋体"/>
        <charset val="134"/>
      </rPr>
      <t>项目支出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名称</t>
    </r>
  </si>
  <si>
    <t>湖南省医疗保障局业务工作经费</t>
  </si>
  <si>
    <r>
      <rPr>
        <sz val="10"/>
        <color rgb="FF000000"/>
        <rFont val="宋体"/>
        <charset val="134"/>
      </rPr>
      <t>主管部门</t>
    </r>
  </si>
  <si>
    <t>湖南省医疗保障局</t>
  </si>
  <si>
    <r>
      <rPr>
        <sz val="10"/>
        <color rgb="FF000000"/>
        <rFont val="宋体"/>
        <charset val="134"/>
      </rPr>
      <t>实施单位</t>
    </r>
  </si>
  <si>
    <r>
      <rPr>
        <sz val="10"/>
        <color rgb="FF000000"/>
        <rFont val="宋体"/>
        <charset val="134"/>
      </rPr>
      <t>项目资金（万元）</t>
    </r>
  </si>
  <si>
    <r>
      <rPr>
        <sz val="10"/>
        <color rgb="FF000000"/>
        <rFont val="宋体"/>
        <charset val="134"/>
      </rPr>
      <t>年初预算数</t>
    </r>
  </si>
  <si>
    <r>
      <rPr>
        <sz val="10"/>
        <color rgb="FF000000"/>
        <rFont val="宋体"/>
        <charset val="134"/>
      </rPr>
      <t>全年预算数</t>
    </r>
  </si>
  <si>
    <r>
      <rPr>
        <sz val="10"/>
        <color theme="1"/>
        <rFont val="宋体"/>
        <charset val="134"/>
      </rPr>
      <t>全年执行数</t>
    </r>
  </si>
  <si>
    <r>
      <rPr>
        <sz val="10"/>
        <color theme="1"/>
        <rFont val="宋体"/>
        <charset val="134"/>
      </rPr>
      <t>分值</t>
    </r>
  </si>
  <si>
    <r>
      <rPr>
        <sz val="10"/>
        <color theme="1"/>
        <rFont val="宋体"/>
        <charset val="134"/>
      </rPr>
      <t>执行率</t>
    </r>
  </si>
  <si>
    <r>
      <rPr>
        <sz val="10"/>
        <color theme="1"/>
        <rFont val="宋体"/>
        <charset val="134"/>
      </rPr>
      <t>得分</t>
    </r>
  </si>
  <si>
    <r>
      <rPr>
        <sz val="10"/>
        <color rgb="FF000000"/>
        <rFont val="宋体"/>
        <charset val="134"/>
      </rPr>
      <t>年度资金总额　</t>
    </r>
  </si>
  <si>
    <r>
      <rPr>
        <sz val="10"/>
        <color rgb="FF000000"/>
        <rFont val="宋体"/>
        <charset val="134"/>
      </rPr>
      <t>其中：当年财政拨款　</t>
    </r>
  </si>
  <si>
    <r>
      <rPr>
        <sz val="10"/>
        <color rgb="FF000000"/>
        <rFont val="宋体"/>
        <charset val="134"/>
      </rPr>
      <t>上年结转资金　</t>
    </r>
  </si>
  <si>
    <r>
      <rPr>
        <sz val="10"/>
        <color rgb="FF000000"/>
        <rFont val="宋体"/>
        <charset val="134"/>
      </rPr>
      <t>其他资金</t>
    </r>
  </si>
  <si>
    <r>
      <rPr>
        <sz val="10"/>
        <color rgb="FF000000"/>
        <rFont val="宋体"/>
        <charset val="134"/>
      </rPr>
      <t>年度总体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目标</t>
    </r>
  </si>
  <si>
    <r>
      <rPr>
        <sz val="10"/>
        <color rgb="FF000000"/>
        <rFont val="宋体"/>
        <charset val="134"/>
      </rPr>
      <t>预期目标</t>
    </r>
  </si>
  <si>
    <r>
      <rPr>
        <sz val="10"/>
        <color rgb="FF000000"/>
        <rFont val="宋体"/>
        <charset val="134"/>
      </rPr>
      <t>实际完成情况　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</si>
  <si>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维持局机关及所属单位正常运转、保障单位履行职责的需要。</t>
    </r>
    <r>
      <rPr>
        <sz val="10"/>
        <color rgb="FF000000"/>
        <rFont val="Times New Roman"/>
        <charset val="134"/>
      </rPr>
      <t xml:space="preserve">
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</si>
  <si>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维持了局机关及所属单位正常运转、保障了单位履行职责的需要。</t>
    </r>
  </si>
  <si>
    <r>
      <rPr>
        <sz val="10"/>
        <color rgb="FF000000"/>
        <rFont val="Times New Roman"/>
        <charset val="134"/>
      </rPr>
      <t>2.</t>
    </r>
    <r>
      <rPr>
        <sz val="10"/>
        <color rgb="FF000000"/>
        <rFont val="宋体"/>
        <charset val="134"/>
      </rPr>
      <t>推进医保支付方式改革。</t>
    </r>
    <r>
      <rPr>
        <sz val="10"/>
        <color rgb="FF000000"/>
        <rFont val="Times New Roman"/>
        <charset val="134"/>
      </rPr>
      <t xml:space="preserve">
</t>
    </r>
  </si>
  <si>
    <r>
      <rPr>
        <sz val="10"/>
        <color rgb="FF000000"/>
        <rFont val="Times New Roman"/>
        <charset val="134"/>
      </rPr>
      <t>2.</t>
    </r>
    <r>
      <rPr>
        <sz val="10"/>
        <color rgb="FF000000"/>
        <rFont val="宋体"/>
        <charset val="134"/>
      </rPr>
      <t>制订《湖南省</t>
    </r>
    <r>
      <rPr>
        <sz val="10"/>
        <color rgb="FF000000"/>
        <rFont val="Times New Roman"/>
        <charset val="134"/>
      </rPr>
      <t>DRG/DIP</t>
    </r>
    <r>
      <rPr>
        <sz val="10"/>
        <color rgb="FF000000"/>
        <rFont val="宋体"/>
        <charset val="134"/>
      </rPr>
      <t>支付方式改革三年行动计划实施方案》，召开全省</t>
    </r>
    <r>
      <rPr>
        <sz val="10"/>
        <color rgb="FF000000"/>
        <rFont val="Times New Roman"/>
        <charset val="134"/>
      </rPr>
      <t>DRG/DIP</t>
    </r>
    <r>
      <rPr>
        <sz val="10"/>
        <color rgb="FF000000"/>
        <rFont val="宋体"/>
        <charset val="134"/>
      </rPr>
      <t>改革三年行动启动大会，在长株潭区域统筹推进</t>
    </r>
    <r>
      <rPr>
        <sz val="10"/>
        <color rgb="FF000000"/>
        <rFont val="Times New Roman"/>
        <charset val="134"/>
      </rPr>
      <t>DRG</t>
    </r>
    <r>
      <rPr>
        <sz val="10"/>
        <color rgb="FF000000"/>
        <rFont val="宋体"/>
        <charset val="134"/>
      </rPr>
      <t>改革，组织数据采集，开展数据分组，制定相关配套文件。落实精神疾病医保支付管理办法、恶性肿瘤门诊放化疗医保支付管理办法，推进中医优势病种门诊和住院按病种收付费管理试点，进一步构建多元复合支付体系。</t>
    </r>
  </si>
  <si>
    <r>
      <rPr>
        <sz val="10"/>
        <color rgb="FF000000"/>
        <rFont val="Times New Roman"/>
        <charset val="134"/>
      </rPr>
      <t>3.</t>
    </r>
    <r>
      <rPr>
        <sz val="10"/>
        <color rgb="FF000000"/>
        <rFont val="宋体"/>
        <charset val="134"/>
      </rPr>
      <t>推进我省长期护理保险制度的试点。</t>
    </r>
    <r>
      <rPr>
        <sz val="10"/>
        <color rgb="FF000000"/>
        <rFont val="Times New Roman"/>
        <charset val="134"/>
      </rPr>
      <t xml:space="preserve">
</t>
    </r>
  </si>
  <si>
    <r>
      <rPr>
        <sz val="10"/>
        <color rgb="FF000000"/>
        <rFont val="Times New Roman"/>
        <charset val="134"/>
      </rPr>
      <t>3.</t>
    </r>
    <r>
      <rPr>
        <sz val="10"/>
        <color rgb="FF000000"/>
        <rFont val="宋体"/>
        <charset val="134"/>
      </rPr>
      <t>稳步建立长期护理保险制度，建立互助共济、责任共担的多渠道筹资机制，合理确定待遇保障范围和基金支付水平。</t>
    </r>
  </si>
  <si>
    <r>
      <rPr>
        <sz val="10"/>
        <color rgb="FF000000"/>
        <rFont val="Times New Roman"/>
        <charset val="134"/>
      </rPr>
      <t>4.</t>
    </r>
    <r>
      <rPr>
        <sz val="10"/>
        <color rgb="FF000000"/>
        <rFont val="宋体"/>
        <charset val="134"/>
      </rPr>
      <t>加强医保基金监管。</t>
    </r>
    <r>
      <rPr>
        <sz val="10"/>
        <color rgb="FF000000"/>
        <rFont val="Times New Roman"/>
        <charset val="134"/>
      </rPr>
      <t xml:space="preserve">
</t>
    </r>
  </si>
  <si>
    <t>4.组织市州力量，对全省大型公立医院开展飞行检查“回头看”，确保问题整改到位，推动建章立制。2022年，共计现场检查定点医药机构26108家，现场检查覆盖率100%，处理定点医药机构8381家，暂停医保服务协议223家，移交司法机关8家，移交纪检监察部门11家，追回医保基金（含处罚）5亿元，其中省本级（含省市联合检查）追回2213万元。</t>
  </si>
  <si>
    <r>
      <rPr>
        <sz val="10"/>
        <color rgb="FF000000"/>
        <rFont val="Times New Roman"/>
        <charset val="134"/>
      </rPr>
      <t>5.</t>
    </r>
    <r>
      <rPr>
        <sz val="10"/>
        <color rgb="FF000000"/>
        <rFont val="宋体"/>
        <charset val="134"/>
      </rPr>
      <t>落实重特大疾病医疗保险和医疗救助制度。</t>
    </r>
    <r>
      <rPr>
        <sz val="10"/>
        <color rgb="FF000000"/>
        <rFont val="Times New Roman"/>
        <charset val="134"/>
      </rPr>
      <t xml:space="preserve">
</t>
    </r>
  </si>
  <si>
    <r>
      <rPr>
        <sz val="10"/>
        <color rgb="FF000000"/>
        <rFont val="宋体"/>
        <charset val="134"/>
      </rPr>
      <t>5.统一规范政策程序。全省自</t>
    </r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日起全面实施《湖南省医疗救助办法》，全面规范医疗救助对象范围、医疗救助方式和相应待遇标准，明确医疗救助申请、审核和办理程序，通过资助困难群众参加居民医保、实施住院医疗救助和门诊医疗救助，充分发挥医疗救助制度托底保障功能作用</t>
    </r>
  </si>
  <si>
    <r>
      <rPr>
        <sz val="10"/>
        <color rgb="FF000000"/>
        <rFont val="Times New Roman"/>
        <charset val="134"/>
      </rPr>
      <t>6.</t>
    </r>
    <r>
      <rPr>
        <sz val="10"/>
        <color rgb="FF000000"/>
        <rFont val="宋体"/>
        <charset val="134"/>
      </rPr>
      <t>健全职工医保门诊保障机制。</t>
    </r>
    <r>
      <rPr>
        <sz val="10"/>
        <color rgb="FF000000"/>
        <rFont val="Times New Roman"/>
        <charset val="134"/>
      </rPr>
      <t xml:space="preserve">
</t>
    </r>
  </si>
  <si>
    <r>
      <rPr>
        <sz val="10"/>
        <color rgb="FF000000"/>
        <rFont val="宋体"/>
        <charset val="134"/>
      </rPr>
      <t>6.建立健全职工门诊共济保障机制。</t>
    </r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月，以省政府办公厅名义出台《关于建立健全职工基本医疗保险门诊共济保障机制的实施意见》（湘政办发〔</t>
    </r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号）</t>
    </r>
  </si>
  <si>
    <r>
      <rPr>
        <sz val="10"/>
        <color rgb="FF000000"/>
        <rFont val="Times New Roman"/>
        <charset val="134"/>
      </rPr>
      <t>7.</t>
    </r>
    <r>
      <rPr>
        <sz val="10"/>
        <color rgb="FF000000"/>
        <rFont val="宋体"/>
        <charset val="134"/>
      </rPr>
      <t>深化药品和医用耗材集中带量采购机制。</t>
    </r>
  </si>
  <si>
    <t>7.常态化开展药品和医用耗材集中带量采购。落实国家集采政策，积极参与组建省际医药集采联盟，进一步扩大集采范围，截至2022年11月底，全省集中带量采购药品通用名数累计416个，高值医用耗材8种。</t>
  </si>
  <si>
    <r>
      <rPr>
        <sz val="10"/>
        <color rgb="FF000000"/>
        <rFont val="宋体"/>
        <charset val="134"/>
      </rPr>
      <t>绩效指标</t>
    </r>
  </si>
  <si>
    <r>
      <rPr>
        <sz val="10"/>
        <color rgb="FF000000"/>
        <rFont val="宋体"/>
        <charset val="134"/>
      </rPr>
      <t>一级指标</t>
    </r>
  </si>
  <si>
    <r>
      <rPr>
        <sz val="10"/>
        <color rgb="FF000000"/>
        <rFont val="宋体"/>
        <charset val="134"/>
      </rPr>
      <t>二级指标</t>
    </r>
  </si>
  <si>
    <r>
      <rPr>
        <sz val="10"/>
        <color rgb="FF000000"/>
        <rFont val="宋体"/>
        <charset val="134"/>
      </rPr>
      <t>三级指标</t>
    </r>
  </si>
  <si>
    <r>
      <rPr>
        <sz val="10"/>
        <color rgb="FF000000"/>
        <rFont val="宋体"/>
        <charset val="134"/>
      </rPr>
      <t>年度指标值</t>
    </r>
  </si>
  <si>
    <r>
      <rPr>
        <sz val="10"/>
        <color rgb="FF000000"/>
        <rFont val="宋体"/>
        <charset val="134"/>
      </rPr>
      <t>实际完成值</t>
    </r>
  </si>
  <si>
    <r>
      <rPr>
        <sz val="10"/>
        <color rgb="FF000000"/>
        <rFont val="宋体"/>
        <charset val="134"/>
      </rPr>
      <t>分值</t>
    </r>
  </si>
  <si>
    <r>
      <rPr>
        <sz val="10"/>
        <color rgb="FF000000"/>
        <rFont val="宋体"/>
        <charset val="134"/>
      </rPr>
      <t>得分</t>
    </r>
  </si>
  <si>
    <r>
      <rPr>
        <sz val="10"/>
        <color rgb="FF000000"/>
        <rFont val="宋体"/>
        <charset val="134"/>
      </rPr>
      <t>偏差原因分析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及改进措施</t>
    </r>
  </si>
  <si>
    <r>
      <rPr>
        <sz val="10"/>
        <color rgb="FF000000"/>
        <rFont val="宋体"/>
        <charset val="134"/>
      </rPr>
      <t>产出指标</t>
    </r>
    <r>
      <rPr>
        <sz val="10"/>
        <color rgb="FF000000"/>
        <rFont val="Times New Roman"/>
        <charset val="134"/>
      </rPr>
      <t xml:space="preserve">
(50</t>
    </r>
    <r>
      <rPr>
        <sz val="10"/>
        <color rgb="FF000000"/>
        <rFont val="宋体"/>
        <charset val="134"/>
      </rPr>
      <t>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</si>
  <si>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数量指标</t>
    </r>
  </si>
  <si>
    <t>出台惠民医保政策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</si>
  <si>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项以上</t>
    </r>
  </si>
  <si>
    <t>开展飞行检查</t>
  </si>
  <si>
    <t>全省范围</t>
  </si>
  <si>
    <t>云宣传、制作宣传片、宣传文创、新兴媒体宣传</t>
  </si>
  <si>
    <t>各1套</t>
  </si>
  <si>
    <t>完成评估报告、调查报告、分析报告</t>
  </si>
  <si>
    <t>2个以上</t>
  </si>
  <si>
    <r>
      <rPr>
        <sz val="10"/>
        <color rgb="FF000000"/>
        <rFont val="宋体"/>
        <charset val="134"/>
      </rPr>
      <t>质量指标</t>
    </r>
  </si>
  <si>
    <t>医保支付方式改革</t>
  </si>
  <si>
    <t>出台DRG/DIP支付方式改革三年行动方案</t>
  </si>
  <si>
    <t>出台了DRG/DIP支付方式改革三年行动方案</t>
  </si>
  <si>
    <t>培训合格率</t>
  </si>
  <si>
    <t>≥90%</t>
  </si>
  <si>
    <t>违法违规问题查实率</t>
  </si>
  <si>
    <t>≥50%</t>
  </si>
  <si>
    <t>提供法律咨询满意度</t>
  </si>
  <si>
    <t>宣传浏览量</t>
  </si>
  <si>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万</t>
    </r>
  </si>
  <si>
    <t>500万</t>
  </si>
  <si>
    <r>
      <rPr>
        <sz val="10"/>
        <color rgb="FF000000"/>
        <rFont val="宋体"/>
        <charset val="134"/>
      </rPr>
      <t>时效指标</t>
    </r>
  </si>
  <si>
    <r>
      <rPr>
        <sz val="10"/>
        <color rgb="FF000000"/>
        <rFont val="宋体"/>
        <charset val="134"/>
      </rPr>
      <t>重点工作完成时间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</si>
  <si>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31</t>
    </r>
    <r>
      <rPr>
        <sz val="10"/>
        <color rgb="FF000000"/>
        <rFont val="宋体"/>
        <charset val="134"/>
      </rPr>
      <t>日前</t>
    </r>
  </si>
  <si>
    <r>
      <rPr>
        <sz val="10"/>
        <color rgb="FF000000"/>
        <rFont val="宋体"/>
        <charset val="134"/>
      </rPr>
      <t>成本指标</t>
    </r>
  </si>
  <si>
    <r>
      <rPr>
        <sz val="10"/>
        <color rgb="FF000000"/>
        <rFont val="宋体"/>
        <charset val="134"/>
      </rPr>
      <t>购买成本按预算执行</t>
    </r>
  </si>
  <si>
    <t>不超预算</t>
  </si>
  <si>
    <t>未超预算</t>
  </si>
  <si>
    <r>
      <rPr>
        <sz val="10"/>
        <color rgb="FF000000"/>
        <rFont val="宋体"/>
        <charset val="134"/>
      </rPr>
      <t>效益指标（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</si>
  <si>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>经济效益指标</t>
    </r>
  </si>
  <si>
    <t>追回医保基金损失</t>
  </si>
  <si>
    <t>1800万</t>
  </si>
  <si>
    <t>2213万</t>
  </si>
  <si>
    <t>社会效益指标</t>
  </si>
  <si>
    <t>开展打击欺诈骗保市县宣传工作</t>
  </si>
  <si>
    <r>
      <rPr>
        <sz val="10"/>
        <color rgb="FF000000"/>
        <rFont val="宋体"/>
        <charset val="134"/>
      </rPr>
      <t>可持续影响指标</t>
    </r>
  </si>
  <si>
    <t>行政效能</t>
  </si>
  <si>
    <t>实施效果好</t>
  </si>
  <si>
    <r>
      <rPr>
        <sz val="10"/>
        <color rgb="FF000000"/>
        <rFont val="宋体"/>
        <charset val="134"/>
      </rPr>
      <t>满意度指标（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</si>
  <si>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>服务对象满意度指标</t>
    </r>
  </si>
  <si>
    <r>
      <rPr>
        <sz val="10"/>
        <color rgb="FF000000"/>
        <rFont val="宋体"/>
        <charset val="134"/>
      </rPr>
      <t>参保人对经办服务的满意度</t>
    </r>
  </si>
  <si>
    <t>≥85%</t>
  </si>
  <si>
    <r>
      <rPr>
        <sz val="10"/>
        <color rgb="FF000000"/>
        <rFont val="宋体"/>
        <charset val="134"/>
      </rPr>
      <t>总分</t>
    </r>
  </si>
  <si>
    <r>
      <rPr>
        <sz val="10"/>
        <color indexed="8"/>
        <rFont val="宋体"/>
        <charset val="134"/>
      </rPr>
      <t>填表人：</t>
    </r>
    <r>
      <rPr>
        <sz val="10"/>
        <color indexed="8"/>
        <rFont val="Arial"/>
        <charset val="0"/>
      </rPr>
      <t xml:space="preserve">	</t>
    </r>
  </si>
  <si>
    <r>
      <rPr>
        <sz val="10"/>
        <color indexed="8"/>
        <rFont val="宋体"/>
        <charset val="134"/>
      </rPr>
      <t>填报日期：</t>
    </r>
  </si>
  <si>
    <r>
      <rPr>
        <sz val="10"/>
        <color indexed="8"/>
        <rFont val="宋体"/>
        <charset val="134"/>
      </rPr>
      <t>联系电话：</t>
    </r>
  </si>
  <si>
    <r>
      <rPr>
        <sz val="10"/>
        <color indexed="8"/>
        <rFont val="宋体"/>
        <charset val="134"/>
      </rPr>
      <t>单位负责人签字：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</si>
</sst>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Times New Roman"/>
      <charset val="134"/>
    </font>
    <font>
      <b/>
      <sz val="18"/>
      <color rgb="FF000000"/>
      <name val="宋体"/>
      <charset val="134"/>
    </font>
    <font>
      <b/>
      <sz val="18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Times New Roman"/>
      <charset val="0"/>
    </font>
    <font>
      <sz val="10"/>
      <color rgb="FF000000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0"/>
    </font>
    <font>
      <sz val="10"/>
      <color indexed="8"/>
      <name val="宋体"/>
      <charset val="134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19" borderId="14" applyNumberFormat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28" fillId="27" borderId="1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1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3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0" fontId="8" fillId="0" borderId="5" xfId="11" applyNumberFormat="1" applyFont="1" applyBorder="1" applyAlignment="1">
      <alignment horizontal="left" vertical="center" wrapText="1"/>
    </xf>
    <xf numFmtId="10" fontId="9" fillId="0" borderId="6" xfId="11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0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vertical="center" wrapText="1"/>
    </xf>
    <xf numFmtId="10" fontId="9" fillId="0" borderId="9" xfId="11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view="pageBreakPreview" zoomScaleNormal="100" topLeftCell="A5" workbookViewId="0">
      <selection activeCell="N16" sqref="N16"/>
    </sheetView>
  </sheetViews>
  <sheetFormatPr defaultColWidth="9" defaultRowHeight="12"/>
  <cols>
    <col min="1" max="1" width="10.1083333333333" style="1" customWidth="1"/>
    <col min="2" max="2" width="11.775" style="1" customWidth="1"/>
    <col min="3" max="3" width="15.4416666666667" style="1" customWidth="1"/>
    <col min="4" max="4" width="21" style="1" customWidth="1"/>
    <col min="5" max="6" width="18.225" style="1" customWidth="1"/>
    <col min="7" max="8" width="16" style="1" customWidth="1"/>
    <col min="9" max="9" width="17.6666666666667" style="1" customWidth="1"/>
    <col min="10" max="16384" width="9" style="1"/>
  </cols>
  <sheetData>
    <row r="1" ht="12.7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2.5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12.75" spans="1:9">
      <c r="A3" s="6" t="s">
        <v>2</v>
      </c>
      <c r="B3" s="7"/>
      <c r="C3" s="7"/>
      <c r="D3" s="7"/>
      <c r="E3" s="7"/>
      <c r="F3" s="7"/>
      <c r="G3" s="7"/>
      <c r="H3" s="7"/>
      <c r="I3" s="7"/>
    </row>
    <row r="4" spans="1:9">
      <c r="A4" s="8" t="s">
        <v>3</v>
      </c>
      <c r="B4" s="9" t="s">
        <v>4</v>
      </c>
      <c r="C4" s="8"/>
      <c r="D4" s="8"/>
      <c r="E4" s="8"/>
      <c r="F4" s="8"/>
      <c r="G4" s="8"/>
      <c r="H4" s="8"/>
      <c r="I4" s="8"/>
    </row>
    <row r="5" spans="1:9">
      <c r="A5" s="8"/>
      <c r="B5" s="8"/>
      <c r="C5" s="8"/>
      <c r="D5" s="8"/>
      <c r="E5" s="8"/>
      <c r="F5" s="8"/>
      <c r="G5" s="8"/>
      <c r="H5" s="8"/>
      <c r="I5" s="8"/>
    </row>
    <row r="6" spans="1:9">
      <c r="A6" s="10" t="s">
        <v>5</v>
      </c>
      <c r="B6" s="9" t="s">
        <v>6</v>
      </c>
      <c r="C6" s="8"/>
      <c r="D6" s="8"/>
      <c r="E6" s="8"/>
      <c r="F6" s="8" t="s">
        <v>7</v>
      </c>
      <c r="G6" s="9" t="s">
        <v>6</v>
      </c>
      <c r="H6" s="8"/>
      <c r="I6" s="8"/>
    </row>
    <row r="7" ht="12.75" spans="1:9">
      <c r="A7" s="8" t="s">
        <v>8</v>
      </c>
      <c r="B7" s="10"/>
      <c r="C7" s="10"/>
      <c r="D7" s="8" t="s">
        <v>9</v>
      </c>
      <c r="E7" s="8" t="s">
        <v>10</v>
      </c>
      <c r="F7" s="11" t="s">
        <v>11</v>
      </c>
      <c r="G7" s="11" t="s">
        <v>12</v>
      </c>
      <c r="H7" s="11" t="s">
        <v>13</v>
      </c>
      <c r="I7" s="11" t="s">
        <v>14</v>
      </c>
    </row>
    <row r="8" ht="12.75" spans="1:9">
      <c r="A8" s="8"/>
      <c r="B8" s="10" t="s">
        <v>15</v>
      </c>
      <c r="C8" s="10"/>
      <c r="D8" s="12">
        <f>SUM(D9:D10)</f>
        <v>936.01</v>
      </c>
      <c r="E8" s="12">
        <f>SUM(E9:E10)</f>
        <v>1079.1</v>
      </c>
      <c r="F8" s="12">
        <f>SUM(F9:F10)</f>
        <v>461.09</v>
      </c>
      <c r="G8" s="8">
        <v>10</v>
      </c>
      <c r="H8" s="13">
        <f>F8/E8</f>
        <v>0.427291261236215</v>
      </c>
      <c r="I8" s="12">
        <v>4</v>
      </c>
    </row>
    <row r="9" ht="12.75" spans="1:9">
      <c r="A9" s="8"/>
      <c r="B9" s="10" t="s">
        <v>16</v>
      </c>
      <c r="C9" s="10"/>
      <c r="D9" s="12">
        <v>444.22</v>
      </c>
      <c r="E9" s="12">
        <f>587.22+0.09</f>
        <v>587.31</v>
      </c>
      <c r="F9" s="12">
        <f>150.8+0.08</f>
        <v>150.88</v>
      </c>
      <c r="G9" s="10"/>
      <c r="H9" s="10"/>
      <c r="I9" s="10"/>
    </row>
    <row r="10" ht="12.75" spans="1:9">
      <c r="A10" s="8"/>
      <c r="B10" s="14" t="s">
        <v>17</v>
      </c>
      <c r="C10" s="14"/>
      <c r="D10" s="12">
        <f>426.79+65</f>
        <v>491.79</v>
      </c>
      <c r="E10" s="8">
        <f>486.48+5.31</f>
        <v>491.79</v>
      </c>
      <c r="F10" s="12">
        <f>304.9+5.31</f>
        <v>310.21</v>
      </c>
      <c r="G10" s="10"/>
      <c r="H10" s="10"/>
      <c r="I10" s="10"/>
    </row>
    <row r="11" ht="12.75" spans="1:9">
      <c r="A11" s="8"/>
      <c r="B11" s="14" t="s">
        <v>18</v>
      </c>
      <c r="C11" s="14"/>
      <c r="D11" s="10"/>
      <c r="E11" s="10"/>
      <c r="F11" s="10"/>
      <c r="G11" s="10"/>
      <c r="H11" s="10"/>
      <c r="I11" s="10"/>
    </row>
    <row r="12" ht="12.75" spans="1:9">
      <c r="A12" s="8" t="s">
        <v>19</v>
      </c>
      <c r="B12" s="8" t="s">
        <v>20</v>
      </c>
      <c r="C12" s="8"/>
      <c r="D12" s="8"/>
      <c r="E12" s="8"/>
      <c r="F12" s="8" t="s">
        <v>21</v>
      </c>
      <c r="G12" s="8"/>
      <c r="H12" s="8"/>
      <c r="I12" s="8"/>
    </row>
    <row r="13" ht="12.75" spans="1:9">
      <c r="A13" s="8"/>
      <c r="B13" s="15" t="s">
        <v>22</v>
      </c>
      <c r="C13" s="16"/>
      <c r="D13" s="16"/>
      <c r="E13" s="17"/>
      <c r="F13" s="18" t="s">
        <v>23</v>
      </c>
      <c r="G13" s="19"/>
      <c r="H13" s="19"/>
      <c r="I13" s="33"/>
    </row>
    <row r="14" ht="55" customHeight="1" spans="1:9">
      <c r="A14" s="8"/>
      <c r="B14" s="15" t="s">
        <v>24</v>
      </c>
      <c r="C14" s="16"/>
      <c r="D14" s="16"/>
      <c r="E14" s="17"/>
      <c r="F14" s="18" t="s">
        <v>25</v>
      </c>
      <c r="G14" s="19"/>
      <c r="H14" s="19"/>
      <c r="I14" s="33"/>
    </row>
    <row r="15" ht="30" customHeight="1" spans="1:9">
      <c r="A15" s="8"/>
      <c r="B15" s="15" t="s">
        <v>26</v>
      </c>
      <c r="C15" s="16"/>
      <c r="D15" s="16"/>
      <c r="E15" s="17"/>
      <c r="F15" s="18" t="s">
        <v>27</v>
      </c>
      <c r="G15" s="19"/>
      <c r="H15" s="19"/>
      <c r="I15" s="33"/>
    </row>
    <row r="16" ht="50" customHeight="1" spans="1:9">
      <c r="A16" s="8"/>
      <c r="B16" s="15" t="s">
        <v>28</v>
      </c>
      <c r="C16" s="16"/>
      <c r="D16" s="16"/>
      <c r="E16" s="17"/>
      <c r="F16" s="20" t="s">
        <v>29</v>
      </c>
      <c r="G16" s="21"/>
      <c r="H16" s="21"/>
      <c r="I16" s="34"/>
    </row>
    <row r="17" ht="54" customHeight="1" spans="1:9">
      <c r="A17" s="8"/>
      <c r="B17" s="15" t="s">
        <v>30</v>
      </c>
      <c r="C17" s="16"/>
      <c r="D17" s="16"/>
      <c r="E17" s="17"/>
      <c r="F17" s="22" t="s">
        <v>31</v>
      </c>
      <c r="G17" s="10"/>
      <c r="H17" s="10"/>
      <c r="I17" s="10"/>
    </row>
    <row r="18" ht="33" customHeight="1" spans="1:9">
      <c r="A18" s="8"/>
      <c r="B18" s="15" t="s">
        <v>32</v>
      </c>
      <c r="C18" s="16"/>
      <c r="D18" s="16"/>
      <c r="E18" s="17"/>
      <c r="F18" s="23" t="s">
        <v>33</v>
      </c>
      <c r="G18" s="19"/>
      <c r="H18" s="19"/>
      <c r="I18" s="33"/>
    </row>
    <row r="19" ht="37" customHeight="1" spans="1:9">
      <c r="A19" s="8"/>
      <c r="B19" s="15" t="s">
        <v>34</v>
      </c>
      <c r="C19" s="16"/>
      <c r="D19" s="16"/>
      <c r="E19" s="17"/>
      <c r="F19" s="22" t="s">
        <v>35</v>
      </c>
      <c r="G19" s="10"/>
      <c r="H19" s="10"/>
      <c r="I19" s="10"/>
    </row>
    <row r="20" spans="1:9">
      <c r="A20" s="8" t="s">
        <v>36</v>
      </c>
      <c r="B20" s="8" t="s">
        <v>37</v>
      </c>
      <c r="C20" s="8" t="s">
        <v>38</v>
      </c>
      <c r="D20" s="8" t="s">
        <v>39</v>
      </c>
      <c r="E20" s="8" t="s">
        <v>40</v>
      </c>
      <c r="F20" s="8" t="s">
        <v>41</v>
      </c>
      <c r="G20" s="8" t="s">
        <v>42</v>
      </c>
      <c r="H20" s="8" t="s">
        <v>43</v>
      </c>
      <c r="I20" s="8" t="s">
        <v>44</v>
      </c>
    </row>
    <row r="21" spans="1:9">
      <c r="A21" s="8"/>
      <c r="B21" s="8"/>
      <c r="C21" s="8"/>
      <c r="D21" s="8"/>
      <c r="E21" s="8"/>
      <c r="F21" s="8"/>
      <c r="G21" s="8"/>
      <c r="H21" s="8"/>
      <c r="I21" s="8"/>
    </row>
    <row r="22" ht="12.75" spans="1:9">
      <c r="A22" s="8"/>
      <c r="B22" s="8" t="s">
        <v>45</v>
      </c>
      <c r="C22" s="24" t="s">
        <v>46</v>
      </c>
      <c r="D22" s="9" t="s">
        <v>47</v>
      </c>
      <c r="E22" s="8" t="s">
        <v>48</v>
      </c>
      <c r="F22" s="8" t="s">
        <v>48</v>
      </c>
      <c r="G22" s="8">
        <v>2</v>
      </c>
      <c r="H22" s="8">
        <v>2</v>
      </c>
      <c r="I22" s="10"/>
    </row>
    <row r="23" ht="12.75" spans="1:9">
      <c r="A23" s="8"/>
      <c r="B23" s="8"/>
      <c r="C23" s="25"/>
      <c r="D23" s="26" t="s">
        <v>49</v>
      </c>
      <c r="E23" s="9" t="s">
        <v>50</v>
      </c>
      <c r="F23" s="9" t="s">
        <v>50</v>
      </c>
      <c r="G23" s="8">
        <v>4</v>
      </c>
      <c r="H23" s="8">
        <v>4</v>
      </c>
      <c r="I23" s="10"/>
    </row>
    <row r="24" ht="24" spans="1:9">
      <c r="A24" s="8"/>
      <c r="B24" s="8"/>
      <c r="C24" s="25"/>
      <c r="D24" s="26" t="s">
        <v>51</v>
      </c>
      <c r="E24" s="9" t="s">
        <v>52</v>
      </c>
      <c r="F24" s="8" t="s">
        <v>52</v>
      </c>
      <c r="G24" s="8">
        <v>2</v>
      </c>
      <c r="H24" s="8">
        <v>2</v>
      </c>
      <c r="I24" s="10"/>
    </row>
    <row r="25" ht="24" spans="1:9">
      <c r="A25" s="8"/>
      <c r="B25" s="8"/>
      <c r="C25" s="25"/>
      <c r="D25" s="26" t="s">
        <v>53</v>
      </c>
      <c r="E25" s="9" t="s">
        <v>54</v>
      </c>
      <c r="F25" s="9" t="s">
        <v>54</v>
      </c>
      <c r="G25" s="8">
        <v>2</v>
      </c>
      <c r="H25" s="8">
        <v>2</v>
      </c>
      <c r="I25" s="10"/>
    </row>
    <row r="26" ht="24" spans="1:9">
      <c r="A26" s="8"/>
      <c r="B26" s="8"/>
      <c r="C26" s="24" t="s">
        <v>55</v>
      </c>
      <c r="D26" s="9" t="s">
        <v>56</v>
      </c>
      <c r="E26" s="27" t="s">
        <v>57</v>
      </c>
      <c r="F26" s="27" t="s">
        <v>58</v>
      </c>
      <c r="G26" s="8">
        <v>3</v>
      </c>
      <c r="H26" s="8">
        <v>3</v>
      </c>
      <c r="I26" s="10"/>
    </row>
    <row r="27" ht="12.75" spans="1:9">
      <c r="A27" s="8"/>
      <c r="B27" s="8"/>
      <c r="C27" s="25"/>
      <c r="D27" s="9" t="s">
        <v>59</v>
      </c>
      <c r="E27" s="28" t="s">
        <v>60</v>
      </c>
      <c r="F27" s="28">
        <v>1</v>
      </c>
      <c r="G27" s="8">
        <v>3</v>
      </c>
      <c r="H27" s="8">
        <v>3</v>
      </c>
      <c r="I27" s="10"/>
    </row>
    <row r="28" ht="12.75" spans="1:9">
      <c r="A28" s="8"/>
      <c r="B28" s="8"/>
      <c r="C28" s="25"/>
      <c r="D28" s="8" t="s">
        <v>61</v>
      </c>
      <c r="E28" s="28" t="s">
        <v>62</v>
      </c>
      <c r="F28" s="28">
        <v>0.6289</v>
      </c>
      <c r="G28" s="8">
        <v>3</v>
      </c>
      <c r="H28" s="8">
        <v>3</v>
      </c>
      <c r="I28" s="10"/>
    </row>
    <row r="29" ht="12.75" spans="1:9">
      <c r="A29" s="8"/>
      <c r="B29" s="8"/>
      <c r="C29" s="25"/>
      <c r="D29" s="27" t="s">
        <v>63</v>
      </c>
      <c r="E29" s="27">
        <v>1</v>
      </c>
      <c r="F29" s="27">
        <v>1</v>
      </c>
      <c r="G29" s="8">
        <v>3</v>
      </c>
      <c r="H29" s="8">
        <v>3</v>
      </c>
      <c r="I29" s="10"/>
    </row>
    <row r="30" ht="12.75" spans="1:9">
      <c r="A30" s="8"/>
      <c r="B30" s="8"/>
      <c r="C30" s="25"/>
      <c r="D30" s="8" t="s">
        <v>64</v>
      </c>
      <c r="E30" s="28" t="s">
        <v>65</v>
      </c>
      <c r="F30" s="28" t="s">
        <v>66</v>
      </c>
      <c r="G30" s="8">
        <v>3</v>
      </c>
      <c r="H30" s="8">
        <v>3</v>
      </c>
      <c r="I30" s="10"/>
    </row>
    <row r="31" ht="12.75" spans="1:9">
      <c r="A31" s="8"/>
      <c r="B31" s="8"/>
      <c r="C31" s="8" t="s">
        <v>67</v>
      </c>
      <c r="D31" s="8" t="s">
        <v>68</v>
      </c>
      <c r="E31" s="8" t="s">
        <v>69</v>
      </c>
      <c r="F31" s="8" t="s">
        <v>69</v>
      </c>
      <c r="G31" s="8">
        <v>13</v>
      </c>
      <c r="H31" s="8">
        <v>13</v>
      </c>
      <c r="I31" s="10"/>
    </row>
    <row r="32" ht="12.75" spans="1:9">
      <c r="A32" s="8"/>
      <c r="B32" s="8"/>
      <c r="C32" s="8" t="s">
        <v>70</v>
      </c>
      <c r="D32" s="8" t="s">
        <v>71</v>
      </c>
      <c r="E32" s="9" t="s">
        <v>72</v>
      </c>
      <c r="F32" s="9" t="s">
        <v>73</v>
      </c>
      <c r="G32" s="8">
        <v>12</v>
      </c>
      <c r="H32" s="8">
        <v>12</v>
      </c>
      <c r="I32" s="10"/>
    </row>
    <row r="33" ht="12.75" spans="1:9">
      <c r="A33" s="8"/>
      <c r="B33" s="8" t="s">
        <v>74</v>
      </c>
      <c r="C33" s="8" t="s">
        <v>75</v>
      </c>
      <c r="D33" s="9" t="s">
        <v>76</v>
      </c>
      <c r="E33" s="8" t="s">
        <v>77</v>
      </c>
      <c r="F33" s="26" t="s">
        <v>78</v>
      </c>
      <c r="G33" s="8">
        <v>10</v>
      </c>
      <c r="H33" s="8">
        <v>10</v>
      </c>
      <c r="I33" s="10"/>
    </row>
    <row r="34" ht="24" spans="1:9">
      <c r="A34" s="8"/>
      <c r="B34" s="8"/>
      <c r="C34" s="9" t="s">
        <v>79</v>
      </c>
      <c r="D34" s="9" t="s">
        <v>80</v>
      </c>
      <c r="E34" s="27">
        <v>1</v>
      </c>
      <c r="F34" s="28">
        <v>1</v>
      </c>
      <c r="G34" s="8">
        <v>10</v>
      </c>
      <c r="H34" s="8">
        <v>10</v>
      </c>
      <c r="I34" s="10"/>
    </row>
    <row r="35" ht="12.75" spans="1:9">
      <c r="A35" s="8"/>
      <c r="B35" s="8"/>
      <c r="C35" s="24" t="s">
        <v>81</v>
      </c>
      <c r="D35" s="9" t="s">
        <v>82</v>
      </c>
      <c r="E35" s="27" t="s">
        <v>83</v>
      </c>
      <c r="F35" s="28" t="s">
        <v>83</v>
      </c>
      <c r="G35" s="8">
        <v>10</v>
      </c>
      <c r="H35" s="8">
        <v>10</v>
      </c>
      <c r="I35" s="10"/>
    </row>
    <row r="36" ht="24.75" spans="1:9">
      <c r="A36" s="8"/>
      <c r="B36" s="8" t="s">
        <v>84</v>
      </c>
      <c r="C36" s="8" t="s">
        <v>85</v>
      </c>
      <c r="D36" s="8" t="s">
        <v>86</v>
      </c>
      <c r="E36" s="8" t="s">
        <v>87</v>
      </c>
      <c r="F36" s="28">
        <v>0.9</v>
      </c>
      <c r="G36" s="8">
        <v>10</v>
      </c>
      <c r="H36" s="8">
        <v>10</v>
      </c>
      <c r="I36" s="10"/>
    </row>
    <row r="37" ht="12.75" spans="1:9">
      <c r="A37" s="8" t="s">
        <v>88</v>
      </c>
      <c r="B37" s="8"/>
      <c r="C37" s="8"/>
      <c r="D37" s="8"/>
      <c r="E37" s="8"/>
      <c r="F37" s="8"/>
      <c r="G37" s="8">
        <f>SUM(G22:G36)+G8</f>
        <v>100</v>
      </c>
      <c r="H37" s="8">
        <f>SUM(H22:H36)+I8</f>
        <v>94</v>
      </c>
      <c r="I37" s="10"/>
    </row>
    <row r="38" ht="12.75" spans="1:9">
      <c r="A38" s="29" t="s">
        <v>89</v>
      </c>
      <c r="B38" s="30"/>
      <c r="C38" s="31" t="s">
        <v>90</v>
      </c>
      <c r="D38" s="32"/>
      <c r="E38" s="31" t="s">
        <v>91</v>
      </c>
      <c r="F38" s="32"/>
      <c r="G38" s="31" t="s">
        <v>92</v>
      </c>
      <c r="H38" s="32"/>
      <c r="I38" s="3"/>
    </row>
  </sheetData>
  <mergeCells count="46">
    <mergeCell ref="A2:I2"/>
    <mergeCell ref="A3:I3"/>
    <mergeCell ref="B6:E6"/>
    <mergeCell ref="G6:I6"/>
    <mergeCell ref="B7:C7"/>
    <mergeCell ref="B8:C8"/>
    <mergeCell ref="B9:C9"/>
    <mergeCell ref="B10:C10"/>
    <mergeCell ref="B11:C11"/>
    <mergeCell ref="B12:E12"/>
    <mergeCell ref="F12:I12"/>
    <mergeCell ref="B13:E13"/>
    <mergeCell ref="F13:I13"/>
    <mergeCell ref="B14:E14"/>
    <mergeCell ref="F14:I14"/>
    <mergeCell ref="B15:E15"/>
    <mergeCell ref="F15:I15"/>
    <mergeCell ref="B16:E16"/>
    <mergeCell ref="F16:I16"/>
    <mergeCell ref="B17:E17"/>
    <mergeCell ref="F17:I17"/>
    <mergeCell ref="B18:E18"/>
    <mergeCell ref="F18:I18"/>
    <mergeCell ref="B19:E19"/>
    <mergeCell ref="F19:I19"/>
    <mergeCell ref="A37:F37"/>
    <mergeCell ref="C38:D38"/>
    <mergeCell ref="E38:F38"/>
    <mergeCell ref="G38:H38"/>
    <mergeCell ref="A4:A5"/>
    <mergeCell ref="A7:A11"/>
    <mergeCell ref="A12:A19"/>
    <mergeCell ref="A20:A36"/>
    <mergeCell ref="B20:B21"/>
    <mergeCell ref="B22:B32"/>
    <mergeCell ref="B33:B35"/>
    <mergeCell ref="C20:C21"/>
    <mergeCell ref="C22:C25"/>
    <mergeCell ref="C26:C30"/>
    <mergeCell ref="D20:D21"/>
    <mergeCell ref="E20:E21"/>
    <mergeCell ref="F20:F21"/>
    <mergeCell ref="G20:G21"/>
    <mergeCell ref="H20:H21"/>
    <mergeCell ref="I20:I21"/>
    <mergeCell ref="B4:I5"/>
  </mergeCells>
  <printOptions horizontalCentered="1"/>
  <pageMargins left="0.196527777777778" right="0.196527777777778" top="0.60625" bottom="0.409027777777778" header="0.5" footer="0.5"/>
  <pageSetup paperSize="9" orientation="landscape" horizontalDpi="600"/>
  <headerFooter/>
  <rowBreaks count="1" manualBreakCount="1">
    <brk id="1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业务工作经费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Acme</cp:lastModifiedBy>
  <dcterms:created xsi:type="dcterms:W3CDTF">2023-06-13T08:34:10Z</dcterms:created>
  <dcterms:modified xsi:type="dcterms:W3CDTF">2023-06-13T08:34:42Z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6E9CACCAF1BD4753A639488EC14810A2</vt:lpwstr>
  </property>
  <property fmtid="{D5CDD505-2E9C-101B-9397-08002B2CF9AE}" pid="3" name="KSOProductBuildVer">
    <vt:lpwstr>2052-11.1.0.11411</vt:lpwstr>
  </property>
</Properties>
</file>