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医疗（含生育）保险基金预算支出情况表" sheetId="10" r:id="rId1"/>
  </sheets>
  <calcPr calcId="144525"/>
</workbook>
</file>

<file path=xl/sharedStrings.xml><?xml version="1.0" encoding="utf-8"?>
<sst xmlns="http://schemas.openxmlformats.org/spreadsheetml/2006/main" count="32" uniqueCount="26">
  <si>
    <r>
      <rPr>
        <sz val="10"/>
        <rFont val="宋体"/>
        <charset val="0"/>
      </rPr>
      <t>附件</t>
    </r>
    <r>
      <rPr>
        <sz val="10"/>
        <rFont val="Times New Roman"/>
        <charset val="0"/>
      </rPr>
      <t>6</t>
    </r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</si>
  <si>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0"/>
      </rPr>
      <t>年度省本级医疗（含生育）保险基金预算支出情况表</t>
    </r>
  </si>
  <si>
    <r>
      <rPr>
        <sz val="10"/>
        <color rgb="FF000000"/>
        <rFont val="宋体"/>
        <charset val="134"/>
      </rPr>
      <t>主管部门：湖南省医疗保障局</t>
    </r>
  </si>
  <si>
    <r>
      <rPr>
        <sz val="10"/>
        <rFont val="宋体"/>
        <charset val="134"/>
      </rPr>
      <t>单位：万元</t>
    </r>
  </si>
  <si>
    <r>
      <rPr>
        <sz val="10"/>
        <rFont val="宋体"/>
        <charset val="134"/>
      </rPr>
      <t>项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目</t>
    </r>
  </si>
  <si>
    <r>
      <rPr>
        <sz val="10"/>
        <color rgb="FF000000"/>
        <rFont val="Times New Roman"/>
        <charset val="0"/>
      </rPr>
      <t>2020</t>
    </r>
    <r>
      <rPr>
        <sz val="10"/>
        <color indexed="8"/>
        <rFont val="宋体"/>
        <charset val="134"/>
      </rPr>
      <t>年决算数</t>
    </r>
  </si>
  <si>
    <r>
      <rPr>
        <sz val="10"/>
        <color rgb="FF000000"/>
        <rFont val="Times New Roman"/>
        <charset val="0"/>
      </rPr>
      <t>2021</t>
    </r>
    <r>
      <rPr>
        <sz val="10"/>
        <color indexed="8"/>
        <rFont val="宋体"/>
        <charset val="134"/>
      </rPr>
      <t>年预算数</t>
    </r>
  </si>
  <si>
    <r>
      <rPr>
        <sz val="10"/>
        <color rgb="FF000000"/>
        <rFont val="Times New Roman"/>
        <charset val="0"/>
      </rPr>
      <t>2021</t>
    </r>
    <r>
      <rPr>
        <sz val="10"/>
        <color indexed="8"/>
        <rFont val="宋体"/>
        <charset val="134"/>
      </rPr>
      <t>年决算数</t>
    </r>
  </si>
  <si>
    <r>
      <rPr>
        <sz val="10"/>
        <color indexed="8"/>
        <rFont val="宋体"/>
        <charset val="134"/>
      </rPr>
      <t>一、本年收入小计</t>
    </r>
  </si>
  <si>
    <r>
      <rPr>
        <sz val="10"/>
        <color indexed="8"/>
        <rFont val="宋体"/>
        <charset val="134"/>
      </rPr>
      <t>基本医疗保险费收入</t>
    </r>
  </si>
  <si>
    <r>
      <rPr>
        <sz val="10"/>
        <color indexed="8"/>
        <rFont val="宋体"/>
        <charset val="134"/>
      </rPr>
      <t>其中：统筹基金</t>
    </r>
  </si>
  <si>
    <r>
      <rPr>
        <sz val="10"/>
        <color indexed="8"/>
        <rFont val="Times New Roman"/>
        <charset val="0"/>
      </rPr>
      <t xml:space="preserve">     </t>
    </r>
    <r>
      <rPr>
        <sz val="10"/>
        <color indexed="8"/>
        <rFont val="宋体"/>
        <charset val="134"/>
      </rPr>
      <t>个人账户基金</t>
    </r>
  </si>
  <si>
    <r>
      <rPr>
        <sz val="10"/>
        <color indexed="8"/>
        <rFont val="宋体"/>
        <charset val="134"/>
      </rPr>
      <t>利息收入</t>
    </r>
  </si>
  <si>
    <r>
      <rPr>
        <sz val="10"/>
        <color indexed="8"/>
        <rFont val="宋体"/>
        <charset val="134"/>
      </rPr>
      <t>财政补贴收入</t>
    </r>
  </si>
  <si>
    <r>
      <rPr>
        <sz val="10"/>
        <color rgb="FF000000"/>
        <rFont val="宋体"/>
        <charset val="134"/>
      </rPr>
      <t>其他收入</t>
    </r>
  </si>
  <si>
    <r>
      <rPr>
        <sz val="10"/>
        <color rgb="FF000000"/>
        <rFont val="宋体"/>
        <charset val="134"/>
      </rPr>
      <t>转移收入</t>
    </r>
  </si>
  <si>
    <r>
      <rPr>
        <sz val="10"/>
        <color indexed="8"/>
        <rFont val="宋体"/>
        <charset val="134"/>
      </rPr>
      <t>二、本年支出小计</t>
    </r>
  </si>
  <si>
    <r>
      <rPr>
        <sz val="10"/>
        <color rgb="FF000000"/>
        <rFont val="宋体"/>
        <charset val="134"/>
      </rPr>
      <t>基本医疗保险待遇支出</t>
    </r>
  </si>
  <si>
    <r>
      <rPr>
        <sz val="10"/>
        <color indexed="8"/>
        <rFont val="宋体"/>
        <charset val="134"/>
      </rPr>
      <t>其他支出</t>
    </r>
  </si>
  <si>
    <r>
      <rPr>
        <sz val="10"/>
        <color indexed="8"/>
        <rFont val="宋体"/>
        <charset val="134"/>
      </rPr>
      <t>三、本年结余</t>
    </r>
  </si>
  <si>
    <r>
      <rPr>
        <sz val="10"/>
        <color rgb="FF000000"/>
        <rFont val="宋体"/>
        <charset val="134"/>
      </rPr>
      <t>四、电力移交基金</t>
    </r>
  </si>
  <si>
    <r>
      <rPr>
        <sz val="10"/>
        <color rgb="FF000000"/>
        <rFont val="宋体"/>
        <charset val="134"/>
      </rPr>
      <t>五、累计结余</t>
    </r>
  </si>
  <si>
    <r>
      <rPr>
        <sz val="10"/>
        <rFont val="宋体"/>
        <charset val="134"/>
      </rPr>
      <t>填表人：</t>
    </r>
  </si>
  <si>
    <r>
      <rPr>
        <sz val="10"/>
        <rFont val="宋体"/>
        <charset val="134"/>
      </rPr>
      <t>填报日期：</t>
    </r>
  </si>
  <si>
    <r>
      <rPr>
        <sz val="10"/>
        <rFont val="宋体"/>
        <charset val="134"/>
      </rPr>
      <t>联系电话：</t>
    </r>
  </si>
  <si>
    <r>
      <rPr>
        <sz val="10"/>
        <rFont val="宋体"/>
        <charset val="134"/>
      </rPr>
      <t>单位负责人签字：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</si>
</sst>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left" vertical="center"/>
    </xf>
    <xf numFmtId="176" fontId="7" fillId="0" borderId="1" xfId="49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7" fillId="0" borderId="1" xfId="49" applyNumberFormat="1" applyFont="1" applyFill="1" applyBorder="1" applyAlignment="1">
      <alignment horizontal="right" vertical="center" wrapText="1"/>
    </xf>
    <xf numFmtId="176" fontId="7" fillId="0" borderId="1" xfId="49" applyNumberFormat="1" applyFont="1" applyFill="1" applyBorder="1" applyAlignment="1">
      <alignment horizontal="left" vertical="center"/>
    </xf>
    <xf numFmtId="176" fontId="4" fillId="0" borderId="1" xfId="49" applyNumberFormat="1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left" vertical="center"/>
    </xf>
    <xf numFmtId="176" fontId="7" fillId="0" borderId="0" xfId="49" applyNumberFormat="1" applyFont="1" applyFill="1" applyBorder="1" applyAlignment="1">
      <alignment horizontal="left" vertical="center"/>
    </xf>
    <xf numFmtId="176" fontId="7" fillId="0" borderId="0" xfId="49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2" sqref="A2:D2"/>
    </sheetView>
  </sheetViews>
  <sheetFormatPr defaultColWidth="9" defaultRowHeight="12.75" outlineLevelCol="6"/>
  <cols>
    <col min="1" max="1" width="29.1083333333333" style="1" customWidth="1"/>
    <col min="2" max="4" width="21.5583333333333" style="1" customWidth="1"/>
    <col min="5" max="5" width="10.5" style="1"/>
    <col min="6" max="6" width="12.5" style="1" customWidth="1"/>
    <col min="7" max="16384" width="9" style="1"/>
  </cols>
  <sheetData>
    <row r="1" s="1" customFormat="1" ht="20" customHeight="1" spans="1:1">
      <c r="A1" s="2" t="s">
        <v>0</v>
      </c>
    </row>
    <row r="2" s="1" customFormat="1" ht="39" customHeight="1" spans="1:4">
      <c r="A2" s="3" t="s">
        <v>1</v>
      </c>
      <c r="B2" s="3"/>
      <c r="C2" s="3"/>
      <c r="D2" s="3"/>
    </row>
    <row r="3" s="1" customFormat="1" ht="27" customHeight="1" spans="1:4">
      <c r="A3" s="4" t="s">
        <v>2</v>
      </c>
      <c r="B3" s="5"/>
      <c r="C3" s="5"/>
      <c r="D3" s="6" t="s">
        <v>3</v>
      </c>
    </row>
    <row r="4" s="1" customFormat="1" ht="28" customHeight="1" spans="1:4">
      <c r="A4" s="7" t="s">
        <v>4</v>
      </c>
      <c r="B4" s="8" t="s">
        <v>5</v>
      </c>
      <c r="C4" s="8" t="s">
        <v>6</v>
      </c>
      <c r="D4" s="8" t="s">
        <v>7</v>
      </c>
    </row>
    <row r="5" s="1" customFormat="1" ht="28" customHeight="1" spans="1:4">
      <c r="A5" s="9" t="s">
        <v>8</v>
      </c>
      <c r="B5" s="10">
        <f>B6+B9+B11+B12</f>
        <v>442009.76</v>
      </c>
      <c r="C5" s="10">
        <f>C6+C9+C11+C12</f>
        <v>491686.85</v>
      </c>
      <c r="D5" s="10">
        <f>D6+D9+D11+D12</f>
        <v>493485.75</v>
      </c>
    </row>
    <row r="6" s="1" customFormat="1" ht="28" customHeight="1" spans="1:4">
      <c r="A6" s="9" t="s">
        <v>9</v>
      </c>
      <c r="B6" s="10">
        <f>B7+B8</f>
        <v>424976.16</v>
      </c>
      <c r="C6" s="10">
        <f>C7+C8</f>
        <v>479453.85</v>
      </c>
      <c r="D6" s="10">
        <f>D7+D8</f>
        <v>471301.75</v>
      </c>
    </row>
    <row r="7" s="1" customFormat="1" ht="28" customHeight="1" spans="1:4">
      <c r="A7" s="9" t="s">
        <v>10</v>
      </c>
      <c r="B7" s="11">
        <f>194261.73+12045.6</f>
        <v>206307.33</v>
      </c>
      <c r="C7" s="12">
        <v>270369.68</v>
      </c>
      <c r="D7" s="11">
        <v>244239.88</v>
      </c>
    </row>
    <row r="8" s="1" customFormat="1" ht="28" customHeight="1" spans="1:4">
      <c r="A8" s="13" t="s">
        <v>11</v>
      </c>
      <c r="B8" s="11">
        <f>197260.24+13486.02+7922.57</f>
        <v>218668.83</v>
      </c>
      <c r="C8" s="12">
        <v>209084.17</v>
      </c>
      <c r="D8" s="11">
        <v>227061.87</v>
      </c>
    </row>
    <row r="9" s="1" customFormat="1" ht="28" customHeight="1" spans="1:4">
      <c r="A9" s="9" t="s">
        <v>12</v>
      </c>
      <c r="B9" s="11">
        <f>12163.46+1699.37</f>
        <v>13862.83</v>
      </c>
      <c r="C9" s="12">
        <v>11193</v>
      </c>
      <c r="D9" s="11">
        <v>18402.25</v>
      </c>
    </row>
    <row r="10" s="1" customFormat="1" ht="28" customHeight="1" spans="1:4">
      <c r="A10" s="9" t="s">
        <v>13</v>
      </c>
      <c r="B10" s="11">
        <v>0</v>
      </c>
      <c r="C10" s="12">
        <v>0</v>
      </c>
      <c r="D10" s="11">
        <v>0</v>
      </c>
    </row>
    <row r="11" s="1" customFormat="1" ht="28" customHeight="1" spans="1:4">
      <c r="A11" s="14" t="s">
        <v>14</v>
      </c>
      <c r="B11" s="11">
        <f>1613.26+0.22</f>
        <v>1613.48</v>
      </c>
      <c r="C11" s="12">
        <v>40</v>
      </c>
      <c r="D11" s="11">
        <f>1888.61+14.8</f>
        <v>1903.41</v>
      </c>
    </row>
    <row r="12" s="1" customFormat="1" ht="28" customHeight="1" spans="1:4">
      <c r="A12" s="14" t="s">
        <v>15</v>
      </c>
      <c r="B12" s="11">
        <v>1557.29</v>
      </c>
      <c r="C12" s="12">
        <v>1000</v>
      </c>
      <c r="D12" s="11">
        <v>1878.34</v>
      </c>
    </row>
    <row r="13" s="1" customFormat="1" ht="28" customHeight="1" spans="1:4">
      <c r="A13" s="9" t="s">
        <v>16</v>
      </c>
      <c r="B13" s="10">
        <f>B14+B17</f>
        <v>372143.37</v>
      </c>
      <c r="C13" s="10">
        <f>C14+C17</f>
        <v>403524.47</v>
      </c>
      <c r="D13" s="10">
        <f>D14+D17</f>
        <v>356072.95</v>
      </c>
    </row>
    <row r="14" s="1" customFormat="1" ht="28" customHeight="1" spans="1:4">
      <c r="A14" s="14" t="s">
        <v>17</v>
      </c>
      <c r="B14" s="10">
        <f>B15+B16</f>
        <v>342523.68</v>
      </c>
      <c r="C14" s="10">
        <f>C15+C16</f>
        <v>376524.47</v>
      </c>
      <c r="D14" s="10">
        <f>D15+D16</f>
        <v>260791.85</v>
      </c>
    </row>
    <row r="15" s="1" customFormat="1" ht="28" customHeight="1" spans="1:4">
      <c r="A15" s="9" t="s">
        <v>10</v>
      </c>
      <c r="B15" s="11">
        <f>183231.99+20544.35</f>
        <v>203776.34</v>
      </c>
      <c r="C15" s="12">
        <v>204274.59</v>
      </c>
      <c r="D15" s="11">
        <v>166055.66</v>
      </c>
    </row>
    <row r="16" s="1" customFormat="1" ht="28" customHeight="1" spans="1:4">
      <c r="A16" s="13" t="s">
        <v>11</v>
      </c>
      <c r="B16" s="11">
        <f>108692.82+30054.52</f>
        <v>138747.34</v>
      </c>
      <c r="C16" s="12">
        <v>172249.88</v>
      </c>
      <c r="D16" s="11">
        <v>94736.19</v>
      </c>
    </row>
    <row r="17" s="1" customFormat="1" ht="28" customHeight="1" spans="1:4">
      <c r="A17" s="9" t="s">
        <v>18</v>
      </c>
      <c r="B17" s="11">
        <f>28896.4+723.29</f>
        <v>29619.69</v>
      </c>
      <c r="C17" s="12">
        <v>27000</v>
      </c>
      <c r="D17" s="11">
        <v>95281.1</v>
      </c>
    </row>
    <row r="18" s="1" customFormat="1" ht="28" customHeight="1" spans="1:4">
      <c r="A18" s="9" t="s">
        <v>19</v>
      </c>
      <c r="B18" s="10">
        <f>B5-B13</f>
        <v>69866.39</v>
      </c>
      <c r="C18" s="10">
        <f>C5-C13</f>
        <v>88162.38</v>
      </c>
      <c r="D18" s="10">
        <f>D5-D13</f>
        <v>137412.8</v>
      </c>
    </row>
    <row r="19" s="1" customFormat="1" ht="28" customHeight="1" spans="1:4">
      <c r="A19" s="9" t="s">
        <v>10</v>
      </c>
      <c r="B19" s="10">
        <f>21217.89+12605.08-20544.35</f>
        <v>13278.62</v>
      </c>
      <c r="C19" s="10">
        <v>73688.09</v>
      </c>
      <c r="D19" s="10">
        <v>93978.3</v>
      </c>
    </row>
    <row r="20" s="1" customFormat="1" ht="28" customHeight="1" spans="1:4">
      <c r="A20" s="13" t="s">
        <v>11</v>
      </c>
      <c r="B20" s="11">
        <f>64816.88+22548.7-30777.81</f>
        <v>56587.77</v>
      </c>
      <c r="C20" s="12">
        <v>14474.29</v>
      </c>
      <c r="D20" s="11">
        <v>43434.5</v>
      </c>
    </row>
    <row r="21" s="1" customFormat="1" ht="28" customHeight="1" spans="1:4">
      <c r="A21" s="15" t="s">
        <v>20</v>
      </c>
      <c r="B21" s="11">
        <v>0</v>
      </c>
      <c r="C21" s="12">
        <v>0</v>
      </c>
      <c r="D21" s="11">
        <v>0</v>
      </c>
    </row>
    <row r="22" s="1" customFormat="1" ht="28" customHeight="1" spans="1:4">
      <c r="A22" s="15" t="s">
        <v>21</v>
      </c>
      <c r="B22" s="10">
        <f>B23+B24</f>
        <v>799084.42</v>
      </c>
      <c r="C22" s="10">
        <f>C23+C24</f>
        <v>892437.91</v>
      </c>
      <c r="D22" s="10">
        <v>936497.22</v>
      </c>
    </row>
    <row r="23" s="1" customFormat="1" ht="28" customHeight="1" spans="1:4">
      <c r="A23" s="9" t="s">
        <v>10</v>
      </c>
      <c r="B23" s="10">
        <f>413559.3</f>
        <v>413559.3</v>
      </c>
      <c r="C23" s="10">
        <v>545967.22</v>
      </c>
      <c r="D23" s="10">
        <v>507537.6</v>
      </c>
    </row>
    <row r="24" s="1" customFormat="1" ht="28" customHeight="1" spans="1:4">
      <c r="A24" s="13" t="s">
        <v>11</v>
      </c>
      <c r="B24" s="10">
        <v>385525.12</v>
      </c>
      <c r="C24" s="10">
        <v>346470.69</v>
      </c>
      <c r="D24" s="10">
        <v>428959.62</v>
      </c>
    </row>
    <row r="25" s="1" customFormat="1" ht="15" customHeight="1" spans="1:4">
      <c r="A25" s="16"/>
      <c r="B25" s="17"/>
      <c r="C25" s="17"/>
      <c r="D25" s="17"/>
    </row>
    <row r="26" s="1" customFormat="1" ht="23" customHeight="1" spans="1:7">
      <c r="A26" s="1" t="s">
        <v>22</v>
      </c>
      <c r="B26" s="1" t="s">
        <v>23</v>
      </c>
      <c r="C26" s="1" t="s">
        <v>24</v>
      </c>
      <c r="D26" s="1" t="s">
        <v>25</v>
      </c>
      <c r="E26" s="18"/>
      <c r="F26" s="18"/>
      <c r="G26" s="18"/>
    </row>
  </sheetData>
  <mergeCells count="1">
    <mergeCell ref="A2:D2"/>
  </mergeCells>
  <printOptions horizontalCentered="1"/>
  <pageMargins left="0.161111111111111" right="0.161111111111111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医疗（含生育）保险基金预算支出情况表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WPS_1469365166</cp:lastModifiedBy>
  <dcterms:created xsi:type="dcterms:W3CDTF">2022-03-18T07:19:00Z</dcterms:created>
  <dcterms:modified xsi:type="dcterms:W3CDTF">2022-06-14T09:38:15Z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F96C7D636AA841489A259BB3BA17DD2B</vt:lpwstr>
  </property>
  <property fmtid="{D5CDD505-2E9C-101B-9397-08002B2CF9AE}" pid="4" name="KSOReadingLayout">
    <vt:bool>true</vt:bool>
  </property>
</Properties>
</file>